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2 міс\"/>
    </mc:Choice>
  </mc:AlternateContent>
  <xr:revisionPtr revIDLastSave="0" documentId="13_ncr:1_{3A69B7D2-03A2-48F1-8955-CAB4D16F9BB3}" xr6:coauthVersionLast="47" xr6:coauthVersionMax="47" xr10:uidLastSave="{00000000-0000-0000-0000-000000000000}"/>
  <bookViews>
    <workbookView xWindow="-120" yWindow="-120" windowWidth="21840" windowHeight="13020" xr2:uid="{83811B86-2F0D-4770-A2F1-0EE1D59AB004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9" i="2" l="1"/>
  <c r="N69" i="2"/>
  <c r="O68" i="2"/>
  <c r="N68" i="2"/>
  <c r="N67" i="2"/>
  <c r="O66" i="2"/>
  <c r="N66" i="2"/>
  <c r="O65" i="2"/>
  <c r="N65" i="2"/>
  <c r="O64" i="2"/>
  <c r="N64" i="2"/>
  <c r="O63" i="2"/>
  <c r="N63" i="2"/>
  <c r="N62" i="2"/>
  <c r="O61" i="2"/>
  <c r="N61" i="2"/>
  <c r="N60" i="2"/>
  <c r="O59" i="2"/>
  <c r="N59" i="2"/>
  <c r="O58" i="2"/>
  <c r="N58" i="2"/>
  <c r="N57" i="2"/>
  <c r="O56" i="2"/>
  <c r="N56" i="2"/>
  <c r="O55" i="2"/>
  <c r="N55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N46" i="2"/>
  <c r="O45" i="2"/>
  <c r="N45" i="2"/>
  <c r="O44" i="2"/>
  <c r="N44" i="2"/>
  <c r="O43" i="2"/>
  <c r="N43" i="2"/>
  <c r="O42" i="2"/>
  <c r="N42" i="2"/>
  <c r="O41" i="2"/>
  <c r="N41" i="2"/>
  <c r="N40" i="2"/>
  <c r="O39" i="2"/>
  <c r="N39" i="2"/>
  <c r="O38" i="2"/>
  <c r="N38" i="2"/>
  <c r="N37" i="2"/>
  <c r="O36" i="2"/>
  <c r="N36" i="2"/>
  <c r="N35" i="2"/>
  <c r="N34" i="2"/>
  <c r="N33" i="2"/>
  <c r="N32" i="2"/>
  <c r="O31" i="2"/>
  <c r="N31" i="2"/>
  <c r="O30" i="2"/>
  <c r="N30" i="2"/>
  <c r="N29" i="2"/>
  <c r="N28" i="2"/>
  <c r="N27" i="2"/>
  <c r="O26" i="2"/>
  <c r="N26" i="2"/>
  <c r="O25" i="2"/>
  <c r="N25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N16" i="2"/>
  <c r="O15" i="2"/>
  <c r="N15" i="2"/>
  <c r="O14" i="2"/>
  <c r="N14" i="2"/>
  <c r="O13" i="2"/>
  <c r="N13" i="2"/>
  <c r="N12" i="2"/>
  <c r="N11" i="2"/>
  <c r="O10" i="2"/>
  <c r="N10" i="2"/>
  <c r="O9" i="2"/>
  <c r="N9" i="2"/>
  <c r="O8" i="2"/>
  <c r="N8" i="2"/>
  <c r="O7" i="2"/>
  <c r="N7" i="2"/>
  <c r="O6" i="2"/>
  <c r="N6" i="2"/>
  <c r="J69" i="2"/>
  <c r="J68" i="2"/>
  <c r="J67" i="2"/>
  <c r="J66" i="2"/>
  <c r="J65" i="2"/>
  <c r="J64" i="2"/>
  <c r="J63" i="2"/>
  <c r="J62" i="2"/>
  <c r="J60" i="2"/>
  <c r="J57" i="2"/>
  <c r="J56" i="2"/>
  <c r="J53" i="2"/>
  <c r="J52" i="2"/>
  <c r="J51" i="2"/>
  <c r="J50" i="2"/>
  <c r="J49" i="2"/>
  <c r="J48" i="2"/>
  <c r="J47" i="2"/>
  <c r="J46" i="2"/>
  <c r="J43" i="2"/>
  <c r="J42" i="2"/>
  <c r="J41" i="2"/>
  <c r="J40" i="2"/>
  <c r="J37" i="2"/>
  <c r="J36" i="2"/>
  <c r="J35" i="2"/>
  <c r="J34" i="2"/>
  <c r="J33" i="2"/>
  <c r="J32" i="2"/>
  <c r="J29" i="2"/>
  <c r="J28" i="2"/>
  <c r="J27" i="2"/>
  <c r="J23" i="2"/>
  <c r="J21" i="2"/>
  <c r="J20" i="2"/>
  <c r="J19" i="2"/>
  <c r="J18" i="2"/>
  <c r="J16" i="2"/>
  <c r="J15" i="2"/>
  <c r="J14" i="2"/>
  <c r="J13" i="2"/>
  <c r="J12" i="2"/>
  <c r="J11" i="2"/>
  <c r="J10" i="2"/>
  <c r="J9" i="2"/>
  <c r="J8" i="2"/>
  <c r="J7" i="2"/>
  <c r="J6" i="2"/>
</calcChain>
</file>

<file path=xl/sharedStrings.xml><?xml version="1.0" encoding="utf-8"?>
<sst xmlns="http://schemas.openxmlformats.org/spreadsheetml/2006/main" count="235" uniqueCount="136">
  <si>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</si>
  <si>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</si>
  <si>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</si>
  <si>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</si>
  <si>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</si>
  <si>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</si>
  <si>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</si>
  <si>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Зареєстровані фінансові зобов'язання</t>
  </si>
  <si>
    <t>Залишки асигнувань на вказаний період</t>
  </si>
  <si>
    <t>% виконання на вказаний період</t>
  </si>
  <si>
    <t>Спеціальний фонд (разом)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</si>
  <si>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</si>
  <si>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</si>
  <si>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</si>
  <si>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</si>
  <si>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</si>
  <si>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</si>
  <si>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</si>
  <si>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</si>
  <si>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</si>
  <si>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</si>
  <si>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</si>
  <si>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</si>
  <si>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7330</t>
  </si>
  <si>
    <t>Будівництво інших об`єктів комунальної власності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</si>
  <si>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</si>
  <si>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</si>
  <si>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</si>
  <si>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</si>
  <si>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</si>
  <si>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</si>
  <si>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8230</t>
  </si>
  <si>
    <t>Інші заходи громадського порядку та безпеки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</si>
  <si>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</si>
  <si>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</si>
  <si>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</si>
  <si>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</si>
  <si>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</si>
  <si>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</si>
  <si>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</si>
  <si>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</si>
  <si>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</si>
  <si>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</si>
  <si>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</si>
  <si>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</si>
  <si>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1160</t>
  </si>
  <si>
    <t>Забезпечення діяльності центрів професійного розвитку педагогічних працівників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</si>
  <si>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</si>
  <si>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</si>
  <si>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</si>
  <si>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</si>
  <si>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</si>
  <si>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</si>
  <si>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1300</t>
  </si>
  <si>
    <t>Будівництво освітніх установ та закладів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</si>
  <si>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</si>
  <si>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</si>
  <si>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1501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</si>
  <si>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</si>
  <si>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</si>
  <si>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</si>
  <si>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</si>
  <si>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</si>
  <si>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</si>
  <si>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</si>
  <si>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</si>
  <si>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</si>
  <si>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</si>
  <si>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</si>
  <si>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</si>
  <si>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</si>
  <si>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</si>
  <si>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</si>
  <si>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</si>
  <si>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</si>
  <si>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</si>
  <si>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</si>
  <si>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</si>
  <si>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</si>
  <si>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</si>
  <si>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</si>
  <si>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</si>
  <si>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</si>
  <si>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6090</t>
  </si>
  <si>
    <t>Інша діяльність у сфері житлово-комунального господарства</t>
  </si>
  <si>
    <t>6091</t>
  </si>
  <si>
    <t>Будівництво об`єктів житлово-комунального господарства</t>
  </si>
  <si>
    <t>7377</t>
  </si>
  <si>
    <t>Реалізація проектів (заходів) з відновлення інших об`єктів комунальної власності, пошкоджених / знищених внаслідок збройної агресії, за рахунок коштів місцевих бюджетів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</si>
  <si>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</si>
  <si>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</si>
  <si>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</si>
  <si>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</si>
  <si>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8312</t>
  </si>
  <si>
    <t>Оброблення (відновлення, у тому числі сортування, та видалення) відходів</t>
  </si>
  <si>
    <t>37</t>
  </si>
  <si>
    <t>Фінансове управління Лебединської міської ради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</si>
  <si>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</si>
  <si>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</si>
  <si>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</si>
  <si>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</si>
  <si>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</si>
  <si>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</si>
  <si>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Утримання та забезпечення діяльності центрів соціальних служб</t>
  </si>
  <si>
    <t>8240</t>
  </si>
  <si>
    <t>Заходи та роботи з територіальної оборони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</si>
  <si>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</si>
  <si>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</si>
  <si>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</si>
  <si>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</si>
  <si>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</si>
  <si>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</si>
  <si>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</si>
  <si>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</si>
  <si>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Утримання та навчально-тренувальна робота комунальних дитячо-юнацьких спортивних шкіл</t>
  </si>
  <si>
    <t>7321</t>
  </si>
  <si>
    <t>7325</t>
  </si>
  <si>
    <t>Будівництво споруд, установ та закладів фізичної культури і спорту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</si>
  <si>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</si>
  <si>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</si>
  <si>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</si>
  <si>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</si>
  <si>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6030</t>
  </si>
  <si>
    <t>Організація благоустрою населених пунктів</t>
  </si>
  <si>
    <t>7310</t>
  </si>
  <si>
    <t>7376</t>
  </si>
  <si>
    <t>Реалізація проектів (заходів) з відновлення об`єктів житлово-комунального господарства, пошкоджених / знищених внаслідок збройної агресії, за рахунок коштів місцевих бюджетів</t>
  </si>
  <si>
    <t>7383</t>
  </si>
  <si>
    <t>Реалізація проектів (об`єктів, заходів) за рахунок коштів фонду ліквідації наслідків збройної агресії</t>
  </si>
  <si>
    <t>Утилізація відходів</t>
  </si>
  <si>
    <t>Аналіз касових видатків установ, що фінансаються з бюджету Лебединської МТГ, станом на 31.12.2025</t>
  </si>
  <si>
    <t>Касові видатки за 2025 рік</t>
  </si>
  <si>
    <t>Касові видатки за 2024 рік</t>
  </si>
  <si>
    <t>Відхилення (+/-)</t>
  </si>
  <si>
    <t>% до касових 2024 року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</si>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</sst>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3" borderId="0" xfId="1" applyFill="1"/>
    <xf numFmtId="0" fontId="1" fillId="3" borderId="0" xfId="1" applyFill="1" applyAlignment="1">
      <alignment horizontal="right"/>
    </xf>
    <xf numFmtId="0" fontId="1" fillId="0" borderId="0" xfId="1"/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0" fontId="3" fillId="3" borderId="1" xfId="1" applyFont="1" applyFill="1" applyBorder="1" applyAlignment="1">
      <alignment horizontal="center" vertical="center" wrapText="1"/>
    </xf>
    <xf numFmtId="4" fontId="1" fillId="3" borderId="1" xfId="1" applyNumberFormat="1" applyFill="1" applyBorder="1" applyAlignment="1">
      <alignment vertical="center"/>
    </xf>
    <xf numFmtId="4" fontId="4" fillId="3" borderId="1" xfId="1" applyNumberFormat="1" applyFont="1" applyFill="1" applyBorder="1" applyAlignment="1">
      <alignment vertical="center"/>
    </xf>
    <xf numFmtId="4" fontId="1" fillId="3" borderId="0" xfId="1" applyNumberFormat="1" applyFill="1" applyAlignment="1">
      <alignment vertical="center"/>
    </xf>
    <xf numFmtId="0" fontId="1" fillId="4" borderId="1" xfId="1" applyFill="1" applyBorder="1" applyAlignment="1">
      <alignment vertical="center"/>
    </xf>
    <xf numFmtId="0" fontId="1" fillId="4" borderId="1" xfId="1" applyFill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4" borderId="1" xfId="1" applyNumberFormat="1" applyFill="1" applyBorder="1" applyAlignment="1">
      <alignment vertical="center"/>
    </xf>
    <xf numFmtId="0" fontId="1" fillId="4" borderId="1" xfId="1" applyFill="1" applyBorder="1" applyAlignment="1">
      <alignment vertical="center" wrapText="1"/>
    </xf>
    <xf numFmtId="4" fontId="4" fillId="4" borderId="1" xfId="1" applyNumberFormat="1" applyFont="1" applyFill="1" applyBorder="1" applyAlignment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vertical="center" wrapText="1"/>
    </xf>
    <xf numFmtId="4" fontId="5" fillId="4" borderId="1" xfId="1" applyNumberFormat="1" applyFont="1" applyFill="1" applyBorder="1" applyAlignment="1">
      <alignment vertical="center"/>
    </xf>
    <xf numFmtId="4" fontId="5" fillId="3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01525F26-FD17-4F00-96BF-29C6E48D16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BA05-5247-4233-8C61-BCEC0E8424C0}">
  <sheetPr>
    <pageSetUpPr fitToPage="1"/>
  </sheetPr>
  <dimension ref="A2:P79"/>
  <sheetViews>
    <sheetView tabSelected="1" topLeftCell="B1" workbookViewId="0">
      <selection activeCell="N6" sqref="N6:O68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33.5703125" style="5" customWidth="1"/>
    <col min="4" max="5" width="15.7109375" style="1" customWidth="1"/>
    <col min="6" max="6" width="15.42578125" style="1" customWidth="1"/>
    <col min="7" max="8" width="15.7109375" style="1" hidden="1" customWidth="1"/>
    <col min="9" max="9" width="15.7109375" style="1" customWidth="1"/>
    <col min="10" max="10" width="13" style="1" customWidth="1"/>
    <col min="11" max="12" width="15.7109375" style="1" hidden="1" customWidth="1"/>
    <col min="13" max="13" width="15.7109375" style="14" customWidth="1"/>
    <col min="14" max="14" width="16.7109375" style="14" customWidth="1"/>
    <col min="15" max="15" width="15.7109375" style="14" customWidth="1"/>
    <col min="16" max="255" width="9.140625" style="1"/>
    <col min="256" max="256" width="12.7109375" style="1" customWidth="1"/>
    <col min="257" max="257" width="50.7109375" style="1" customWidth="1"/>
    <col min="258" max="271" width="15.7109375" style="1" customWidth="1"/>
    <col min="272" max="511" width="9.140625" style="1"/>
    <col min="512" max="512" width="12.7109375" style="1" customWidth="1"/>
    <col min="513" max="513" width="50.7109375" style="1" customWidth="1"/>
    <col min="514" max="527" width="15.7109375" style="1" customWidth="1"/>
    <col min="528" max="767" width="9.140625" style="1"/>
    <col min="768" max="768" width="12.7109375" style="1" customWidth="1"/>
    <col min="769" max="769" width="50.7109375" style="1" customWidth="1"/>
    <col min="770" max="783" width="15.7109375" style="1" customWidth="1"/>
    <col min="784" max="1023" width="9.140625" style="1"/>
    <col min="1024" max="1024" width="12.7109375" style="1" customWidth="1"/>
    <col min="1025" max="1025" width="50.7109375" style="1" customWidth="1"/>
    <col min="1026" max="1039" width="15.7109375" style="1" customWidth="1"/>
    <col min="1040" max="1279" width="9.140625" style="1"/>
    <col min="1280" max="1280" width="12.7109375" style="1" customWidth="1"/>
    <col min="1281" max="1281" width="50.7109375" style="1" customWidth="1"/>
    <col min="1282" max="1295" width="15.7109375" style="1" customWidth="1"/>
    <col min="1296" max="1535" width="9.140625" style="1"/>
    <col min="1536" max="1536" width="12.7109375" style="1" customWidth="1"/>
    <col min="1537" max="1537" width="50.7109375" style="1" customWidth="1"/>
    <col min="1538" max="1551" width="15.7109375" style="1" customWidth="1"/>
    <col min="1552" max="1791" width="9.140625" style="1"/>
    <col min="1792" max="1792" width="12.7109375" style="1" customWidth="1"/>
    <col min="1793" max="1793" width="50.7109375" style="1" customWidth="1"/>
    <col min="1794" max="1807" width="15.7109375" style="1" customWidth="1"/>
    <col min="1808" max="2047" width="9.140625" style="1"/>
    <col min="2048" max="2048" width="12.7109375" style="1" customWidth="1"/>
    <col min="2049" max="2049" width="50.7109375" style="1" customWidth="1"/>
    <col min="2050" max="2063" width="15.7109375" style="1" customWidth="1"/>
    <col min="2064" max="2303" width="9.140625" style="1"/>
    <col min="2304" max="2304" width="12.7109375" style="1" customWidth="1"/>
    <col min="2305" max="2305" width="50.7109375" style="1" customWidth="1"/>
    <col min="2306" max="2319" width="15.7109375" style="1" customWidth="1"/>
    <col min="2320" max="2559" width="9.140625" style="1"/>
    <col min="2560" max="2560" width="12.7109375" style="1" customWidth="1"/>
    <col min="2561" max="2561" width="50.7109375" style="1" customWidth="1"/>
    <col min="2562" max="2575" width="15.7109375" style="1" customWidth="1"/>
    <col min="2576" max="2815" width="9.140625" style="1"/>
    <col min="2816" max="2816" width="12.7109375" style="1" customWidth="1"/>
    <col min="2817" max="2817" width="50.7109375" style="1" customWidth="1"/>
    <col min="2818" max="2831" width="15.7109375" style="1" customWidth="1"/>
    <col min="2832" max="3071" width="9.140625" style="1"/>
    <col min="3072" max="3072" width="12.7109375" style="1" customWidth="1"/>
    <col min="3073" max="3073" width="50.7109375" style="1" customWidth="1"/>
    <col min="3074" max="3087" width="15.7109375" style="1" customWidth="1"/>
    <col min="3088" max="3327" width="9.140625" style="1"/>
    <col min="3328" max="3328" width="12.7109375" style="1" customWidth="1"/>
    <col min="3329" max="3329" width="50.7109375" style="1" customWidth="1"/>
    <col min="3330" max="3343" width="15.7109375" style="1" customWidth="1"/>
    <col min="3344" max="3583" width="9.140625" style="1"/>
    <col min="3584" max="3584" width="12.7109375" style="1" customWidth="1"/>
    <col min="3585" max="3585" width="50.7109375" style="1" customWidth="1"/>
    <col min="3586" max="3599" width="15.7109375" style="1" customWidth="1"/>
    <col min="3600" max="3839" width="9.140625" style="1"/>
    <col min="3840" max="3840" width="12.7109375" style="1" customWidth="1"/>
    <col min="3841" max="3841" width="50.7109375" style="1" customWidth="1"/>
    <col min="3842" max="3855" width="15.7109375" style="1" customWidth="1"/>
    <col min="3856" max="4095" width="9.140625" style="1"/>
    <col min="4096" max="4096" width="12.7109375" style="1" customWidth="1"/>
    <col min="4097" max="4097" width="50.7109375" style="1" customWidth="1"/>
    <col min="4098" max="4111" width="15.7109375" style="1" customWidth="1"/>
    <col min="4112" max="4351" width="9.140625" style="1"/>
    <col min="4352" max="4352" width="12.7109375" style="1" customWidth="1"/>
    <col min="4353" max="4353" width="50.7109375" style="1" customWidth="1"/>
    <col min="4354" max="4367" width="15.7109375" style="1" customWidth="1"/>
    <col min="4368" max="4607" width="9.140625" style="1"/>
    <col min="4608" max="4608" width="12.7109375" style="1" customWidth="1"/>
    <col min="4609" max="4609" width="50.7109375" style="1" customWidth="1"/>
    <col min="4610" max="4623" width="15.7109375" style="1" customWidth="1"/>
    <col min="4624" max="4863" width="9.140625" style="1"/>
    <col min="4864" max="4864" width="12.7109375" style="1" customWidth="1"/>
    <col min="4865" max="4865" width="50.7109375" style="1" customWidth="1"/>
    <col min="4866" max="4879" width="15.7109375" style="1" customWidth="1"/>
    <col min="4880" max="5119" width="9.140625" style="1"/>
    <col min="5120" max="5120" width="12.7109375" style="1" customWidth="1"/>
    <col min="5121" max="5121" width="50.7109375" style="1" customWidth="1"/>
    <col min="5122" max="5135" width="15.7109375" style="1" customWidth="1"/>
    <col min="5136" max="5375" width="9.140625" style="1"/>
    <col min="5376" max="5376" width="12.7109375" style="1" customWidth="1"/>
    <col min="5377" max="5377" width="50.7109375" style="1" customWidth="1"/>
    <col min="5378" max="5391" width="15.7109375" style="1" customWidth="1"/>
    <col min="5392" max="5631" width="9.140625" style="1"/>
    <col min="5632" max="5632" width="12.7109375" style="1" customWidth="1"/>
    <col min="5633" max="5633" width="50.7109375" style="1" customWidth="1"/>
    <col min="5634" max="5647" width="15.7109375" style="1" customWidth="1"/>
    <col min="5648" max="5887" width="9.140625" style="1"/>
    <col min="5888" max="5888" width="12.7109375" style="1" customWidth="1"/>
    <col min="5889" max="5889" width="50.7109375" style="1" customWidth="1"/>
    <col min="5890" max="5903" width="15.7109375" style="1" customWidth="1"/>
    <col min="5904" max="6143" width="9.140625" style="1"/>
    <col min="6144" max="6144" width="12.7109375" style="1" customWidth="1"/>
    <col min="6145" max="6145" width="50.7109375" style="1" customWidth="1"/>
    <col min="6146" max="6159" width="15.7109375" style="1" customWidth="1"/>
    <col min="6160" max="6399" width="9.140625" style="1"/>
    <col min="6400" max="6400" width="12.7109375" style="1" customWidth="1"/>
    <col min="6401" max="6401" width="50.7109375" style="1" customWidth="1"/>
    <col min="6402" max="6415" width="15.7109375" style="1" customWidth="1"/>
    <col min="6416" max="6655" width="9.140625" style="1"/>
    <col min="6656" max="6656" width="12.7109375" style="1" customWidth="1"/>
    <col min="6657" max="6657" width="50.7109375" style="1" customWidth="1"/>
    <col min="6658" max="6671" width="15.7109375" style="1" customWidth="1"/>
    <col min="6672" max="6911" width="9.140625" style="1"/>
    <col min="6912" max="6912" width="12.7109375" style="1" customWidth="1"/>
    <col min="6913" max="6913" width="50.7109375" style="1" customWidth="1"/>
    <col min="6914" max="6927" width="15.7109375" style="1" customWidth="1"/>
    <col min="6928" max="7167" width="9.140625" style="1"/>
    <col min="7168" max="7168" width="12.7109375" style="1" customWidth="1"/>
    <col min="7169" max="7169" width="50.7109375" style="1" customWidth="1"/>
    <col min="7170" max="7183" width="15.7109375" style="1" customWidth="1"/>
    <col min="7184" max="7423" width="9.140625" style="1"/>
    <col min="7424" max="7424" width="12.7109375" style="1" customWidth="1"/>
    <col min="7425" max="7425" width="50.7109375" style="1" customWidth="1"/>
    <col min="7426" max="7439" width="15.7109375" style="1" customWidth="1"/>
    <col min="7440" max="7679" width="9.140625" style="1"/>
    <col min="7680" max="7680" width="12.7109375" style="1" customWidth="1"/>
    <col min="7681" max="7681" width="50.7109375" style="1" customWidth="1"/>
    <col min="7682" max="7695" width="15.7109375" style="1" customWidth="1"/>
    <col min="7696" max="7935" width="9.140625" style="1"/>
    <col min="7936" max="7936" width="12.7109375" style="1" customWidth="1"/>
    <col min="7937" max="7937" width="50.7109375" style="1" customWidth="1"/>
    <col min="7938" max="7951" width="15.7109375" style="1" customWidth="1"/>
    <col min="7952" max="8191" width="9.140625" style="1"/>
    <col min="8192" max="8192" width="12.7109375" style="1" customWidth="1"/>
    <col min="8193" max="8193" width="50.7109375" style="1" customWidth="1"/>
    <col min="8194" max="8207" width="15.7109375" style="1" customWidth="1"/>
    <col min="8208" max="8447" width="9.140625" style="1"/>
    <col min="8448" max="8448" width="12.7109375" style="1" customWidth="1"/>
    <col min="8449" max="8449" width="50.7109375" style="1" customWidth="1"/>
    <col min="8450" max="8463" width="15.7109375" style="1" customWidth="1"/>
    <col min="8464" max="8703" width="9.140625" style="1"/>
    <col min="8704" max="8704" width="12.7109375" style="1" customWidth="1"/>
    <col min="8705" max="8705" width="50.7109375" style="1" customWidth="1"/>
    <col min="8706" max="8719" width="15.7109375" style="1" customWidth="1"/>
    <col min="8720" max="8959" width="9.140625" style="1"/>
    <col min="8960" max="8960" width="12.7109375" style="1" customWidth="1"/>
    <col min="8961" max="8961" width="50.7109375" style="1" customWidth="1"/>
    <col min="8962" max="8975" width="15.7109375" style="1" customWidth="1"/>
    <col min="8976" max="9215" width="9.140625" style="1"/>
    <col min="9216" max="9216" width="12.7109375" style="1" customWidth="1"/>
    <col min="9217" max="9217" width="50.7109375" style="1" customWidth="1"/>
    <col min="9218" max="9231" width="15.7109375" style="1" customWidth="1"/>
    <col min="9232" max="9471" width="9.140625" style="1"/>
    <col min="9472" max="9472" width="12.7109375" style="1" customWidth="1"/>
    <col min="9473" max="9473" width="50.7109375" style="1" customWidth="1"/>
    <col min="9474" max="9487" width="15.7109375" style="1" customWidth="1"/>
    <col min="9488" max="9727" width="9.140625" style="1"/>
    <col min="9728" max="9728" width="12.7109375" style="1" customWidth="1"/>
    <col min="9729" max="9729" width="50.7109375" style="1" customWidth="1"/>
    <col min="9730" max="9743" width="15.7109375" style="1" customWidth="1"/>
    <col min="9744" max="9983" width="9.140625" style="1"/>
    <col min="9984" max="9984" width="12.7109375" style="1" customWidth="1"/>
    <col min="9985" max="9985" width="50.7109375" style="1" customWidth="1"/>
    <col min="9986" max="9999" width="15.7109375" style="1" customWidth="1"/>
    <col min="10000" max="10239" width="9.140625" style="1"/>
    <col min="10240" max="10240" width="12.7109375" style="1" customWidth="1"/>
    <col min="10241" max="10241" width="50.7109375" style="1" customWidth="1"/>
    <col min="10242" max="10255" width="15.7109375" style="1" customWidth="1"/>
    <col min="10256" max="10495" width="9.140625" style="1"/>
    <col min="10496" max="10496" width="12.7109375" style="1" customWidth="1"/>
    <col min="10497" max="10497" width="50.7109375" style="1" customWidth="1"/>
    <col min="10498" max="10511" width="15.7109375" style="1" customWidth="1"/>
    <col min="10512" max="10751" width="9.140625" style="1"/>
    <col min="10752" max="10752" width="12.7109375" style="1" customWidth="1"/>
    <col min="10753" max="10753" width="50.7109375" style="1" customWidth="1"/>
    <col min="10754" max="10767" width="15.7109375" style="1" customWidth="1"/>
    <col min="10768" max="11007" width="9.140625" style="1"/>
    <col min="11008" max="11008" width="12.7109375" style="1" customWidth="1"/>
    <col min="11009" max="11009" width="50.7109375" style="1" customWidth="1"/>
    <col min="11010" max="11023" width="15.7109375" style="1" customWidth="1"/>
    <col min="11024" max="11263" width="9.140625" style="1"/>
    <col min="11264" max="11264" width="12.7109375" style="1" customWidth="1"/>
    <col min="11265" max="11265" width="50.7109375" style="1" customWidth="1"/>
    <col min="11266" max="11279" width="15.7109375" style="1" customWidth="1"/>
    <col min="11280" max="11519" width="9.140625" style="1"/>
    <col min="11520" max="11520" width="12.7109375" style="1" customWidth="1"/>
    <col min="11521" max="11521" width="50.7109375" style="1" customWidth="1"/>
    <col min="11522" max="11535" width="15.7109375" style="1" customWidth="1"/>
    <col min="11536" max="11775" width="9.140625" style="1"/>
    <col min="11776" max="11776" width="12.7109375" style="1" customWidth="1"/>
    <col min="11777" max="11777" width="50.7109375" style="1" customWidth="1"/>
    <col min="11778" max="11791" width="15.7109375" style="1" customWidth="1"/>
    <col min="11792" max="12031" width="9.140625" style="1"/>
    <col min="12032" max="12032" width="12.7109375" style="1" customWidth="1"/>
    <col min="12033" max="12033" width="50.7109375" style="1" customWidth="1"/>
    <col min="12034" max="12047" width="15.7109375" style="1" customWidth="1"/>
    <col min="12048" max="12287" width="9.140625" style="1"/>
    <col min="12288" max="12288" width="12.7109375" style="1" customWidth="1"/>
    <col min="12289" max="12289" width="50.7109375" style="1" customWidth="1"/>
    <col min="12290" max="12303" width="15.7109375" style="1" customWidth="1"/>
    <col min="12304" max="12543" width="9.140625" style="1"/>
    <col min="12544" max="12544" width="12.7109375" style="1" customWidth="1"/>
    <col min="12545" max="12545" width="50.7109375" style="1" customWidth="1"/>
    <col min="12546" max="12559" width="15.7109375" style="1" customWidth="1"/>
    <col min="12560" max="12799" width="9.140625" style="1"/>
    <col min="12800" max="12800" width="12.7109375" style="1" customWidth="1"/>
    <col min="12801" max="12801" width="50.7109375" style="1" customWidth="1"/>
    <col min="12802" max="12815" width="15.7109375" style="1" customWidth="1"/>
    <col min="12816" max="13055" width="9.140625" style="1"/>
    <col min="13056" max="13056" width="12.7109375" style="1" customWidth="1"/>
    <col min="13057" max="13057" width="50.7109375" style="1" customWidth="1"/>
    <col min="13058" max="13071" width="15.7109375" style="1" customWidth="1"/>
    <col min="13072" max="13311" width="9.140625" style="1"/>
    <col min="13312" max="13312" width="12.7109375" style="1" customWidth="1"/>
    <col min="13313" max="13313" width="50.7109375" style="1" customWidth="1"/>
    <col min="13314" max="13327" width="15.7109375" style="1" customWidth="1"/>
    <col min="13328" max="13567" width="9.140625" style="1"/>
    <col min="13568" max="13568" width="12.7109375" style="1" customWidth="1"/>
    <col min="13569" max="13569" width="50.7109375" style="1" customWidth="1"/>
    <col min="13570" max="13583" width="15.7109375" style="1" customWidth="1"/>
    <col min="13584" max="13823" width="9.140625" style="1"/>
    <col min="13824" max="13824" width="12.7109375" style="1" customWidth="1"/>
    <col min="13825" max="13825" width="50.7109375" style="1" customWidth="1"/>
    <col min="13826" max="13839" width="15.7109375" style="1" customWidth="1"/>
    <col min="13840" max="14079" width="9.140625" style="1"/>
    <col min="14080" max="14080" width="12.7109375" style="1" customWidth="1"/>
    <col min="14081" max="14081" width="50.7109375" style="1" customWidth="1"/>
    <col min="14082" max="14095" width="15.7109375" style="1" customWidth="1"/>
    <col min="14096" max="14335" width="9.140625" style="1"/>
    <col min="14336" max="14336" width="12.7109375" style="1" customWidth="1"/>
    <col min="14337" max="14337" width="50.7109375" style="1" customWidth="1"/>
    <col min="14338" max="14351" width="15.7109375" style="1" customWidth="1"/>
    <col min="14352" max="14591" width="9.140625" style="1"/>
    <col min="14592" max="14592" width="12.7109375" style="1" customWidth="1"/>
    <col min="14593" max="14593" width="50.7109375" style="1" customWidth="1"/>
    <col min="14594" max="14607" width="15.7109375" style="1" customWidth="1"/>
    <col min="14608" max="14847" width="9.140625" style="1"/>
    <col min="14848" max="14848" width="12.7109375" style="1" customWidth="1"/>
    <col min="14849" max="14849" width="50.7109375" style="1" customWidth="1"/>
    <col min="14850" max="14863" width="15.7109375" style="1" customWidth="1"/>
    <col min="14864" max="15103" width="9.140625" style="1"/>
    <col min="15104" max="15104" width="12.7109375" style="1" customWidth="1"/>
    <col min="15105" max="15105" width="50.7109375" style="1" customWidth="1"/>
    <col min="15106" max="15119" width="15.7109375" style="1" customWidth="1"/>
    <col min="15120" max="15359" width="9.140625" style="1"/>
    <col min="15360" max="15360" width="12.7109375" style="1" customWidth="1"/>
    <col min="15361" max="15361" width="50.7109375" style="1" customWidth="1"/>
    <col min="15362" max="15375" width="15.7109375" style="1" customWidth="1"/>
    <col min="15376" max="15615" width="9.140625" style="1"/>
    <col min="15616" max="15616" width="12.7109375" style="1" customWidth="1"/>
    <col min="15617" max="15617" width="50.7109375" style="1" customWidth="1"/>
    <col min="15618" max="15631" width="15.7109375" style="1" customWidth="1"/>
    <col min="15632" max="15871" width="9.140625" style="1"/>
    <col min="15872" max="15872" width="12.7109375" style="1" customWidth="1"/>
    <col min="15873" max="15873" width="50.7109375" style="1" customWidth="1"/>
    <col min="15874" max="15887" width="15.7109375" style="1" customWidth="1"/>
    <col min="15888" max="16127" width="9.140625" style="1"/>
    <col min="16128" max="16128" width="12.7109375" style="1" customWidth="1"/>
    <col min="16129" max="16129" width="50.7109375" style="1" customWidth="1"/>
    <col min="16130" max="16143" width="15.7109375" style="1" customWidth="1"/>
    <col min="16144" max="16384" width="9.140625" style="1"/>
  </cols>
  <sheetData>
    <row r="2" spans="1:16" ht="18" x14ac:dyDescent="0.25">
      <c r="B2" s="38" t="s">
        <v>130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x14ac:dyDescent="0.2">
      <c r="B3" s="39" t="s">
        <v>10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x14ac:dyDescent="0.2">
      <c r="M4" s="15"/>
      <c r="O4" s="14" t="s">
        <v>135</v>
      </c>
    </row>
    <row r="5" spans="1:16" s="3" customFormat="1" ht="63.75" x14ac:dyDescent="0.2">
      <c r="A5" s="9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131</v>
      </c>
      <c r="J5" s="2" t="s">
        <v>9</v>
      </c>
      <c r="K5" s="2" t="s">
        <v>7</v>
      </c>
      <c r="L5" s="2" t="s">
        <v>8</v>
      </c>
      <c r="M5" s="22" t="s">
        <v>132</v>
      </c>
      <c r="N5" s="22" t="s">
        <v>133</v>
      </c>
      <c r="O5" s="22" t="s">
        <v>134</v>
      </c>
    </row>
    <row r="6" spans="1:16" ht="13.5" customHeight="1" x14ac:dyDescent="0.2">
      <c r="A6" s="10">
        <v>1</v>
      </c>
      <c r="B6" s="27" t="s">
        <v>11</v>
      </c>
      <c r="C6" s="26" t="s">
        <v>12</v>
      </c>
      <c r="D6" s="30">
        <v>1909000</v>
      </c>
      <c r="E6" s="30">
        <v>9728148</v>
      </c>
      <c r="F6" s="30">
        <v>9728148</v>
      </c>
      <c r="G6" s="30">
        <v>7670617.04</v>
      </c>
      <c r="H6" s="30">
        <v>0</v>
      </c>
      <c r="I6" s="30">
        <v>8881405.6499999985</v>
      </c>
      <c r="J6" s="30">
        <f>I6/F6*100</f>
        <v>91.295955304133926</v>
      </c>
      <c r="K6" s="27" t="s">
        <v>11</v>
      </c>
      <c r="L6" s="31" t="s">
        <v>12</v>
      </c>
      <c r="M6" s="30">
        <v>9480995.5099999998</v>
      </c>
      <c r="N6" s="36">
        <f>I6-M6</f>
        <v>-599589.86000000127</v>
      </c>
      <c r="O6" s="36">
        <f>I6/M6*100</f>
        <v>93.675876553600418</v>
      </c>
      <c r="P6" s="4"/>
    </row>
    <row r="7" spans="1:16" ht="13.5" customHeight="1" x14ac:dyDescent="0.2">
      <c r="A7" s="10">
        <v>0</v>
      </c>
      <c r="B7" s="11" t="s">
        <v>13</v>
      </c>
      <c r="C7" s="18" t="s">
        <v>14</v>
      </c>
      <c r="D7" s="12">
        <v>0</v>
      </c>
      <c r="E7" s="12">
        <v>1592628</v>
      </c>
      <c r="F7" s="12">
        <v>1592628</v>
      </c>
      <c r="G7" s="12">
        <v>1584318</v>
      </c>
      <c r="H7" s="12">
        <v>0</v>
      </c>
      <c r="I7" s="12">
        <v>2266365.0300000003</v>
      </c>
      <c r="J7" s="21">
        <f t="shared" ref="J7:J69" si="0">I7/F7*100</f>
        <v>142.30347764826439</v>
      </c>
      <c r="K7" s="19" t="s">
        <v>13</v>
      </c>
      <c r="L7" s="20" t="s">
        <v>14</v>
      </c>
      <c r="M7" s="23">
        <v>695131.43</v>
      </c>
      <c r="N7" s="37">
        <f t="shared" ref="N7:N69" si="1">I7-M7</f>
        <v>1571233.6</v>
      </c>
      <c r="O7" s="37">
        <f t="shared" ref="O7:O69" si="2">I7/M7*100</f>
        <v>326.03403215417842</v>
      </c>
      <c r="P7" s="4"/>
    </row>
    <row r="8" spans="1:16" ht="13.5" customHeight="1" x14ac:dyDescent="0.2">
      <c r="A8" s="10">
        <v>0</v>
      </c>
      <c r="B8" s="11" t="s">
        <v>15</v>
      </c>
      <c r="C8" s="18" t="s">
        <v>16</v>
      </c>
      <c r="D8" s="12">
        <v>1899000</v>
      </c>
      <c r="E8" s="12">
        <v>4169000</v>
      </c>
      <c r="F8" s="12">
        <v>4169000</v>
      </c>
      <c r="G8" s="12">
        <v>2386995.04</v>
      </c>
      <c r="H8" s="12">
        <v>0</v>
      </c>
      <c r="I8" s="12">
        <v>2609557.9700000002</v>
      </c>
      <c r="J8" s="21">
        <f t="shared" si="0"/>
        <v>62.594338450467745</v>
      </c>
      <c r="K8" s="19" t="s">
        <v>15</v>
      </c>
      <c r="L8" s="20" t="s">
        <v>16</v>
      </c>
      <c r="M8" s="23">
        <v>2979028.08</v>
      </c>
      <c r="N8" s="37">
        <f t="shared" si="1"/>
        <v>-369470.10999999987</v>
      </c>
      <c r="O8" s="37">
        <f t="shared" si="2"/>
        <v>87.597629156956458</v>
      </c>
      <c r="P8" s="4"/>
    </row>
    <row r="9" spans="1:16" ht="13.5" customHeight="1" x14ac:dyDescent="0.2">
      <c r="A9" s="10">
        <v>0</v>
      </c>
      <c r="B9" s="11" t="s">
        <v>17</v>
      </c>
      <c r="C9" s="18" t="s">
        <v>18</v>
      </c>
      <c r="D9" s="12">
        <v>0</v>
      </c>
      <c r="E9" s="12">
        <v>3440000</v>
      </c>
      <c r="F9" s="12">
        <v>3440000</v>
      </c>
      <c r="G9" s="12">
        <v>3440000</v>
      </c>
      <c r="H9" s="12">
        <v>0</v>
      </c>
      <c r="I9" s="12">
        <v>3440000</v>
      </c>
      <c r="J9" s="21">
        <f t="shared" si="0"/>
        <v>100</v>
      </c>
      <c r="K9" s="19" t="s">
        <v>17</v>
      </c>
      <c r="L9" s="20" t="s">
        <v>18</v>
      </c>
      <c r="M9" s="23">
        <v>4391240</v>
      </c>
      <c r="N9" s="37">
        <f t="shared" si="1"/>
        <v>-951240</v>
      </c>
      <c r="O9" s="37">
        <f t="shared" si="2"/>
        <v>78.337781583334092</v>
      </c>
      <c r="P9" s="4"/>
    </row>
    <row r="10" spans="1:16" ht="13.5" customHeight="1" x14ac:dyDescent="0.2">
      <c r="A10" s="10">
        <v>0</v>
      </c>
      <c r="B10" s="11" t="s">
        <v>19</v>
      </c>
      <c r="C10" s="18" t="s">
        <v>20</v>
      </c>
      <c r="D10" s="12">
        <v>0</v>
      </c>
      <c r="E10" s="12">
        <v>80000</v>
      </c>
      <c r="F10" s="12">
        <v>80000</v>
      </c>
      <c r="G10" s="12">
        <v>75520</v>
      </c>
      <c r="H10" s="12">
        <v>0</v>
      </c>
      <c r="I10" s="12">
        <v>317079.15000000002</v>
      </c>
      <c r="J10" s="21">
        <f t="shared" si="0"/>
        <v>396.34893750000003</v>
      </c>
      <c r="K10" s="19" t="s">
        <v>19</v>
      </c>
      <c r="L10" s="20" t="s">
        <v>103</v>
      </c>
      <c r="M10" s="23">
        <v>162318</v>
      </c>
      <c r="N10" s="37">
        <f t="shared" si="1"/>
        <v>154761.15000000002</v>
      </c>
      <c r="O10" s="37">
        <f t="shared" si="2"/>
        <v>195.3444165157284</v>
      </c>
      <c r="P10" s="4"/>
    </row>
    <row r="11" spans="1:16" ht="13.5" customHeight="1" x14ac:dyDescent="0.2">
      <c r="A11" s="10">
        <v>0</v>
      </c>
      <c r="B11" s="11" t="s">
        <v>21</v>
      </c>
      <c r="C11" s="18" t="s">
        <v>22</v>
      </c>
      <c r="D11" s="12">
        <v>0</v>
      </c>
      <c r="E11" s="12">
        <v>16800</v>
      </c>
      <c r="F11" s="12">
        <v>16800</v>
      </c>
      <c r="G11" s="12">
        <v>0</v>
      </c>
      <c r="H11" s="12">
        <v>0</v>
      </c>
      <c r="I11" s="12">
        <v>0</v>
      </c>
      <c r="J11" s="21">
        <f t="shared" si="0"/>
        <v>0</v>
      </c>
      <c r="K11" s="19"/>
      <c r="L11" s="20"/>
      <c r="M11" s="23"/>
      <c r="N11" s="37">
        <f t="shared" si="1"/>
        <v>0</v>
      </c>
      <c r="O11" s="37"/>
      <c r="P11" s="4"/>
    </row>
    <row r="12" spans="1:16" ht="13.5" customHeight="1" x14ac:dyDescent="0.2">
      <c r="A12" s="10">
        <v>0</v>
      </c>
      <c r="B12" s="11" t="s">
        <v>23</v>
      </c>
      <c r="C12" s="18" t="s">
        <v>24</v>
      </c>
      <c r="D12" s="12">
        <v>0</v>
      </c>
      <c r="E12" s="12">
        <v>80000</v>
      </c>
      <c r="F12" s="12">
        <v>80000</v>
      </c>
      <c r="G12" s="12">
        <v>40284</v>
      </c>
      <c r="H12" s="12">
        <v>0</v>
      </c>
      <c r="I12" s="12">
        <v>40284</v>
      </c>
      <c r="J12" s="21">
        <f t="shared" si="0"/>
        <v>50.355000000000004</v>
      </c>
      <c r="K12" s="19"/>
      <c r="L12" s="20"/>
      <c r="M12" s="23"/>
      <c r="N12" s="37">
        <f t="shared" si="1"/>
        <v>40284</v>
      </c>
      <c r="O12" s="37"/>
      <c r="P12" s="4"/>
    </row>
    <row r="13" spans="1:16" ht="13.5" customHeight="1" x14ac:dyDescent="0.2">
      <c r="A13" s="10">
        <v>0</v>
      </c>
      <c r="B13" s="11" t="s">
        <v>25</v>
      </c>
      <c r="C13" s="18" t="s">
        <v>26</v>
      </c>
      <c r="D13" s="12">
        <v>10000</v>
      </c>
      <c r="E13" s="12">
        <v>10000</v>
      </c>
      <c r="F13" s="12">
        <v>10000</v>
      </c>
      <c r="G13" s="12">
        <v>9300</v>
      </c>
      <c r="H13" s="12">
        <v>0</v>
      </c>
      <c r="I13" s="12">
        <v>9300</v>
      </c>
      <c r="J13" s="21">
        <f t="shared" si="0"/>
        <v>93</v>
      </c>
      <c r="K13" s="19" t="s">
        <v>25</v>
      </c>
      <c r="L13" s="20" t="s">
        <v>26</v>
      </c>
      <c r="M13" s="23">
        <v>8000</v>
      </c>
      <c r="N13" s="37">
        <f t="shared" si="1"/>
        <v>1300</v>
      </c>
      <c r="O13" s="37">
        <f t="shared" si="2"/>
        <v>116.25000000000001</v>
      </c>
      <c r="P13" s="4"/>
    </row>
    <row r="14" spans="1:16" ht="13.5" customHeight="1" x14ac:dyDescent="0.2">
      <c r="A14" s="10">
        <v>0</v>
      </c>
      <c r="B14" s="11" t="s">
        <v>27</v>
      </c>
      <c r="C14" s="18" t="s">
        <v>28</v>
      </c>
      <c r="D14" s="12">
        <v>0</v>
      </c>
      <c r="E14" s="12">
        <v>204720</v>
      </c>
      <c r="F14" s="12">
        <v>204720</v>
      </c>
      <c r="G14" s="12">
        <v>28000</v>
      </c>
      <c r="H14" s="12">
        <v>0</v>
      </c>
      <c r="I14" s="12">
        <v>28000</v>
      </c>
      <c r="J14" s="21">
        <f t="shared" si="0"/>
        <v>13.677217663149669</v>
      </c>
      <c r="K14" s="19" t="s">
        <v>27</v>
      </c>
      <c r="L14" s="20" t="s">
        <v>28</v>
      </c>
      <c r="M14" s="23">
        <v>554850</v>
      </c>
      <c r="N14" s="37">
        <f t="shared" si="1"/>
        <v>-526850</v>
      </c>
      <c r="O14" s="37">
        <f t="shared" si="2"/>
        <v>5.0464089393529781</v>
      </c>
      <c r="P14" s="4"/>
    </row>
    <row r="15" spans="1:16" ht="13.5" customHeight="1" x14ac:dyDescent="0.2">
      <c r="A15" s="10">
        <v>0</v>
      </c>
      <c r="B15" s="11" t="s">
        <v>29</v>
      </c>
      <c r="C15" s="18" t="s">
        <v>30</v>
      </c>
      <c r="D15" s="12">
        <v>0</v>
      </c>
      <c r="E15" s="12">
        <v>84000</v>
      </c>
      <c r="F15" s="12">
        <v>84000</v>
      </c>
      <c r="G15" s="12">
        <v>55200</v>
      </c>
      <c r="H15" s="12">
        <v>0</v>
      </c>
      <c r="I15" s="12">
        <v>119819.5</v>
      </c>
      <c r="J15" s="21">
        <f t="shared" si="0"/>
        <v>142.64226190476191</v>
      </c>
      <c r="K15" s="19" t="s">
        <v>29</v>
      </c>
      <c r="L15" s="20" t="s">
        <v>30</v>
      </c>
      <c r="M15" s="23">
        <v>653996</v>
      </c>
      <c r="N15" s="37">
        <f t="shared" si="1"/>
        <v>-534176.5</v>
      </c>
      <c r="O15" s="37">
        <f t="shared" si="2"/>
        <v>18.321136520712663</v>
      </c>
      <c r="P15" s="4"/>
    </row>
    <row r="16" spans="1:16" ht="13.5" customHeight="1" x14ac:dyDescent="0.2">
      <c r="A16" s="10">
        <v>0</v>
      </c>
      <c r="B16" s="11" t="s">
        <v>31</v>
      </c>
      <c r="C16" s="18" t="s">
        <v>32</v>
      </c>
      <c r="D16" s="12">
        <v>0</v>
      </c>
      <c r="E16" s="12">
        <v>51000</v>
      </c>
      <c r="F16" s="12">
        <v>51000</v>
      </c>
      <c r="G16" s="12">
        <v>51000</v>
      </c>
      <c r="H16" s="12">
        <v>0</v>
      </c>
      <c r="I16" s="12">
        <v>51000</v>
      </c>
      <c r="J16" s="21">
        <f t="shared" si="0"/>
        <v>100</v>
      </c>
      <c r="K16" s="19"/>
      <c r="L16" s="20"/>
      <c r="M16" s="23"/>
      <c r="N16" s="37">
        <f t="shared" si="1"/>
        <v>51000</v>
      </c>
      <c r="O16" s="37"/>
      <c r="P16" s="4"/>
    </row>
    <row r="17" spans="1:16" s="16" customFormat="1" ht="13.5" customHeight="1" x14ac:dyDescent="0.2">
      <c r="A17" s="18"/>
      <c r="B17" s="29" t="s">
        <v>104</v>
      </c>
      <c r="C17" s="28" t="s">
        <v>105</v>
      </c>
      <c r="D17" s="21">
        <v>0</v>
      </c>
      <c r="E17" s="21"/>
      <c r="F17" s="21"/>
      <c r="G17" s="21"/>
      <c r="H17" s="21"/>
      <c r="I17" s="21"/>
      <c r="J17" s="21"/>
      <c r="K17" s="19" t="s">
        <v>104</v>
      </c>
      <c r="L17" s="20" t="s">
        <v>105</v>
      </c>
      <c r="M17" s="23">
        <v>36432</v>
      </c>
      <c r="N17" s="37">
        <f t="shared" si="1"/>
        <v>-36432</v>
      </c>
      <c r="O17" s="37">
        <f t="shared" si="2"/>
        <v>0</v>
      </c>
      <c r="P17" s="17"/>
    </row>
    <row r="18" spans="1:16" ht="13.5" customHeight="1" x14ac:dyDescent="0.2">
      <c r="A18" s="10">
        <v>1</v>
      </c>
      <c r="B18" s="27" t="s">
        <v>33</v>
      </c>
      <c r="C18" s="26" t="s">
        <v>34</v>
      </c>
      <c r="D18" s="30">
        <v>9157965</v>
      </c>
      <c r="E18" s="30">
        <v>19872052</v>
      </c>
      <c r="F18" s="30">
        <v>19872052</v>
      </c>
      <c r="G18" s="30">
        <v>13739969.710000001</v>
      </c>
      <c r="H18" s="30">
        <v>0</v>
      </c>
      <c r="I18" s="30">
        <v>27523799.499999993</v>
      </c>
      <c r="J18" s="30">
        <f t="shared" si="0"/>
        <v>138.50506983375442</v>
      </c>
      <c r="K18" s="27" t="s">
        <v>33</v>
      </c>
      <c r="L18" s="31" t="s">
        <v>34</v>
      </c>
      <c r="M18" s="30">
        <v>21062352.16</v>
      </c>
      <c r="N18" s="36">
        <f t="shared" si="1"/>
        <v>6461447.3399999924</v>
      </c>
      <c r="O18" s="36">
        <f t="shared" si="2"/>
        <v>130.67771011953297</v>
      </c>
      <c r="P18" s="4"/>
    </row>
    <row r="19" spans="1:16" ht="13.5" customHeight="1" x14ac:dyDescent="0.2">
      <c r="A19" s="10">
        <v>0</v>
      </c>
      <c r="B19" s="11" t="s">
        <v>35</v>
      </c>
      <c r="C19" s="18" t="s">
        <v>36</v>
      </c>
      <c r="D19" s="12">
        <v>1222557</v>
      </c>
      <c r="E19" s="12">
        <v>4326017</v>
      </c>
      <c r="F19" s="12">
        <v>4326017</v>
      </c>
      <c r="G19" s="12">
        <v>2931529.62</v>
      </c>
      <c r="H19" s="12">
        <v>0</v>
      </c>
      <c r="I19" s="12">
        <v>4502767.74</v>
      </c>
      <c r="J19" s="21">
        <f t="shared" si="0"/>
        <v>104.08576156774234</v>
      </c>
      <c r="K19" s="19" t="s">
        <v>35</v>
      </c>
      <c r="L19" s="20" t="s">
        <v>36</v>
      </c>
      <c r="M19" s="23">
        <v>1924989.3299999998</v>
      </c>
      <c r="N19" s="37">
        <f t="shared" si="1"/>
        <v>2577778.41</v>
      </c>
      <c r="O19" s="37">
        <f t="shared" si="2"/>
        <v>233.91130900450241</v>
      </c>
      <c r="P19" s="4"/>
    </row>
    <row r="20" spans="1:16" ht="13.5" customHeight="1" x14ac:dyDescent="0.2">
      <c r="A20" s="10">
        <v>0</v>
      </c>
      <c r="B20" s="11" t="s">
        <v>37</v>
      </c>
      <c r="C20" s="18" t="s">
        <v>38</v>
      </c>
      <c r="D20" s="12">
        <v>2448408</v>
      </c>
      <c r="E20" s="12">
        <v>3275352</v>
      </c>
      <c r="F20" s="12">
        <v>3275352</v>
      </c>
      <c r="G20" s="12">
        <v>812021.4</v>
      </c>
      <c r="H20" s="12">
        <v>0</v>
      </c>
      <c r="I20" s="12">
        <v>12989158.1</v>
      </c>
      <c r="J20" s="21">
        <f t="shared" si="0"/>
        <v>396.57289048627445</v>
      </c>
      <c r="K20" s="19" t="s">
        <v>37</v>
      </c>
      <c r="L20" s="20" t="s">
        <v>38</v>
      </c>
      <c r="M20" s="23">
        <v>13590085.74</v>
      </c>
      <c r="N20" s="37">
        <f t="shared" si="1"/>
        <v>-600927.6400000006</v>
      </c>
      <c r="O20" s="37">
        <f t="shared" si="2"/>
        <v>95.578190958492058</v>
      </c>
      <c r="P20" s="4"/>
    </row>
    <row r="21" spans="1:16" ht="13.5" customHeight="1" x14ac:dyDescent="0.2">
      <c r="A21" s="10">
        <v>0</v>
      </c>
      <c r="B21" s="11" t="s">
        <v>39</v>
      </c>
      <c r="C21" s="18" t="s">
        <v>40</v>
      </c>
      <c r="D21" s="12">
        <v>0</v>
      </c>
      <c r="E21" s="12">
        <v>31000</v>
      </c>
      <c r="F21" s="12">
        <v>31000</v>
      </c>
      <c r="G21" s="12">
        <v>30992</v>
      </c>
      <c r="H21" s="12">
        <v>0</v>
      </c>
      <c r="I21" s="12">
        <v>36932</v>
      </c>
      <c r="J21" s="21">
        <f t="shared" si="0"/>
        <v>119.13548387096775</v>
      </c>
      <c r="K21" s="19" t="s">
        <v>39</v>
      </c>
      <c r="L21" s="20" t="s">
        <v>40</v>
      </c>
      <c r="M21" s="23">
        <v>483403</v>
      </c>
      <c r="N21" s="37">
        <f t="shared" si="1"/>
        <v>-446471</v>
      </c>
      <c r="O21" s="37">
        <f t="shared" si="2"/>
        <v>7.6400022341607308</v>
      </c>
      <c r="P21" s="4"/>
    </row>
    <row r="22" spans="1:16" ht="13.5" customHeight="1" x14ac:dyDescent="0.2">
      <c r="A22" s="10">
        <v>0</v>
      </c>
      <c r="B22" s="11" t="s">
        <v>41</v>
      </c>
      <c r="C22" s="18" t="s">
        <v>42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4041.97</v>
      </c>
      <c r="J22" s="21"/>
      <c r="K22" s="19" t="s">
        <v>41</v>
      </c>
      <c r="L22" s="20" t="s">
        <v>42</v>
      </c>
      <c r="M22" s="23">
        <v>721180</v>
      </c>
      <c r="N22" s="37">
        <f t="shared" si="1"/>
        <v>-717138.03</v>
      </c>
      <c r="O22" s="37">
        <f t="shared" si="2"/>
        <v>0.56046618042652319</v>
      </c>
      <c r="P22" s="4"/>
    </row>
    <row r="23" spans="1:16" ht="13.5" customHeight="1" x14ac:dyDescent="0.2">
      <c r="A23" s="10">
        <v>0</v>
      </c>
      <c r="B23" s="11" t="s">
        <v>43</v>
      </c>
      <c r="C23" s="18" t="s">
        <v>44</v>
      </c>
      <c r="D23" s="12">
        <v>0</v>
      </c>
      <c r="E23" s="12">
        <v>25000</v>
      </c>
      <c r="F23" s="12">
        <v>25000</v>
      </c>
      <c r="G23" s="12">
        <v>14900</v>
      </c>
      <c r="H23" s="12">
        <v>0</v>
      </c>
      <c r="I23" s="12">
        <v>14900</v>
      </c>
      <c r="J23" s="21">
        <f t="shared" si="0"/>
        <v>59.599999999999994</v>
      </c>
      <c r="K23" s="19" t="s">
        <v>43</v>
      </c>
      <c r="L23" s="20" t="s">
        <v>44</v>
      </c>
      <c r="M23" s="23">
        <v>84754.58</v>
      </c>
      <c r="N23" s="37">
        <f t="shared" si="1"/>
        <v>-69854.58</v>
      </c>
      <c r="O23" s="37">
        <f t="shared" si="2"/>
        <v>17.580170888700057</v>
      </c>
      <c r="P23" s="4"/>
    </row>
    <row r="24" spans="1:16" ht="13.5" customHeight="1" x14ac:dyDescent="0.2">
      <c r="A24" s="10">
        <v>0</v>
      </c>
      <c r="B24" s="11" t="s">
        <v>45</v>
      </c>
      <c r="C24" s="18" t="s">
        <v>46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20673</v>
      </c>
      <c r="J24" s="21"/>
      <c r="K24" s="19"/>
      <c r="L24" s="20"/>
      <c r="M24" s="23"/>
      <c r="N24" s="37">
        <f t="shared" si="1"/>
        <v>20673</v>
      </c>
      <c r="O24" s="37"/>
      <c r="P24" s="4"/>
    </row>
    <row r="25" spans="1:16" s="16" customFormat="1" ht="13.5" customHeight="1" x14ac:dyDescent="0.2">
      <c r="A25" s="18"/>
      <c r="B25" s="19" t="s">
        <v>106</v>
      </c>
      <c r="C25" s="18" t="s">
        <v>107</v>
      </c>
      <c r="D25" s="21">
        <v>0</v>
      </c>
      <c r="E25" s="21"/>
      <c r="F25" s="21"/>
      <c r="G25" s="21"/>
      <c r="H25" s="21"/>
      <c r="I25" s="21"/>
      <c r="J25" s="21"/>
      <c r="K25" s="19" t="s">
        <v>106</v>
      </c>
      <c r="L25" s="20" t="s">
        <v>107</v>
      </c>
      <c r="M25" s="23">
        <v>214538.8</v>
      </c>
      <c r="N25" s="37">
        <f t="shared" si="1"/>
        <v>-214538.8</v>
      </c>
      <c r="O25" s="37">
        <f t="shared" si="2"/>
        <v>0</v>
      </c>
      <c r="P25" s="17"/>
    </row>
    <row r="26" spans="1:16" s="16" customFormat="1" ht="13.5" customHeight="1" x14ac:dyDescent="0.2">
      <c r="A26" s="18"/>
      <c r="B26" s="19" t="s">
        <v>108</v>
      </c>
      <c r="C26" s="18" t="s">
        <v>109</v>
      </c>
      <c r="D26" s="21">
        <v>0</v>
      </c>
      <c r="E26" s="21"/>
      <c r="F26" s="21"/>
      <c r="G26" s="21"/>
      <c r="H26" s="21"/>
      <c r="I26" s="21"/>
      <c r="J26" s="21"/>
      <c r="K26" s="19" t="s">
        <v>108</v>
      </c>
      <c r="L26" s="20" t="s">
        <v>109</v>
      </c>
      <c r="M26" s="23">
        <v>1930849.2</v>
      </c>
      <c r="N26" s="37">
        <f t="shared" si="1"/>
        <v>-1930849.2</v>
      </c>
      <c r="O26" s="37">
        <f t="shared" si="2"/>
        <v>0</v>
      </c>
      <c r="P26" s="17"/>
    </row>
    <row r="27" spans="1:16" ht="13.5" customHeight="1" x14ac:dyDescent="0.2">
      <c r="A27" s="10">
        <v>0</v>
      </c>
      <c r="B27" s="11" t="s">
        <v>47</v>
      </c>
      <c r="C27" s="18" t="s">
        <v>48</v>
      </c>
      <c r="D27" s="12">
        <v>0</v>
      </c>
      <c r="E27" s="12">
        <v>97900</v>
      </c>
      <c r="F27" s="12">
        <v>97900</v>
      </c>
      <c r="G27" s="12">
        <v>97900</v>
      </c>
      <c r="H27" s="12">
        <v>0</v>
      </c>
      <c r="I27" s="12">
        <v>97900</v>
      </c>
      <c r="J27" s="21">
        <f t="shared" si="0"/>
        <v>100</v>
      </c>
      <c r="K27" s="19"/>
      <c r="L27" s="20"/>
      <c r="M27" s="23"/>
      <c r="N27" s="37">
        <f t="shared" si="1"/>
        <v>97900</v>
      </c>
      <c r="O27" s="37"/>
      <c r="P27" s="4"/>
    </row>
    <row r="28" spans="1:16" ht="13.5" customHeight="1" x14ac:dyDescent="0.2">
      <c r="A28" s="10">
        <v>0</v>
      </c>
      <c r="B28" s="11" t="s">
        <v>49</v>
      </c>
      <c r="C28" s="18" t="s">
        <v>50</v>
      </c>
      <c r="D28" s="12">
        <v>0</v>
      </c>
      <c r="E28" s="12">
        <v>1859700</v>
      </c>
      <c r="F28" s="12">
        <v>1859700</v>
      </c>
      <c r="G28" s="12">
        <v>1859700</v>
      </c>
      <c r="H28" s="12">
        <v>0</v>
      </c>
      <c r="I28" s="12">
        <v>1859700</v>
      </c>
      <c r="J28" s="21">
        <f t="shared" si="0"/>
        <v>100</v>
      </c>
      <c r="K28" s="19"/>
      <c r="L28" s="20"/>
      <c r="M28" s="23"/>
      <c r="N28" s="37">
        <f t="shared" si="1"/>
        <v>1859700</v>
      </c>
      <c r="O28" s="37"/>
      <c r="P28" s="4"/>
    </row>
    <row r="29" spans="1:16" ht="13.5" customHeight="1" x14ac:dyDescent="0.2">
      <c r="A29" s="10">
        <v>0</v>
      </c>
      <c r="B29" s="11" t="s">
        <v>51</v>
      </c>
      <c r="C29" s="18" t="s">
        <v>52</v>
      </c>
      <c r="D29" s="12">
        <v>0</v>
      </c>
      <c r="E29" s="12">
        <v>1092400</v>
      </c>
      <c r="F29" s="12">
        <v>1092400</v>
      </c>
      <c r="G29" s="12">
        <v>1092400</v>
      </c>
      <c r="H29" s="12">
        <v>0</v>
      </c>
      <c r="I29" s="12">
        <v>1092400</v>
      </c>
      <c r="J29" s="21">
        <f t="shared" si="0"/>
        <v>100</v>
      </c>
      <c r="K29" s="19"/>
      <c r="L29" s="20"/>
      <c r="M29" s="23"/>
      <c r="N29" s="37">
        <f t="shared" si="1"/>
        <v>1092400</v>
      </c>
      <c r="O29" s="37"/>
      <c r="P29" s="4"/>
    </row>
    <row r="30" spans="1:16" s="16" customFormat="1" ht="13.5" customHeight="1" x14ac:dyDescent="0.2">
      <c r="A30" s="18"/>
      <c r="B30" s="19" t="s">
        <v>110</v>
      </c>
      <c r="C30" s="18" t="s">
        <v>111</v>
      </c>
      <c r="D30" s="21">
        <v>0</v>
      </c>
      <c r="E30" s="21"/>
      <c r="F30" s="21"/>
      <c r="G30" s="21"/>
      <c r="H30" s="21"/>
      <c r="I30" s="21"/>
      <c r="J30" s="21"/>
      <c r="K30" s="19" t="s">
        <v>110</v>
      </c>
      <c r="L30" s="20" t="s">
        <v>111</v>
      </c>
      <c r="M30" s="23">
        <v>172057.5</v>
      </c>
      <c r="N30" s="37">
        <f t="shared" si="1"/>
        <v>-172057.5</v>
      </c>
      <c r="O30" s="37">
        <f t="shared" si="2"/>
        <v>0</v>
      </c>
      <c r="P30" s="17"/>
    </row>
    <row r="31" spans="1:16" s="16" customFormat="1" ht="13.5" customHeight="1" x14ac:dyDescent="0.2">
      <c r="A31" s="18"/>
      <c r="B31" s="19" t="s">
        <v>112</v>
      </c>
      <c r="C31" s="18" t="s">
        <v>113</v>
      </c>
      <c r="D31" s="21">
        <v>0</v>
      </c>
      <c r="E31" s="21"/>
      <c r="F31" s="21"/>
      <c r="G31" s="21"/>
      <c r="H31" s="21"/>
      <c r="I31" s="21"/>
      <c r="J31" s="21"/>
      <c r="K31" s="19" t="s">
        <v>112</v>
      </c>
      <c r="L31" s="20" t="s">
        <v>113</v>
      </c>
      <c r="M31" s="23">
        <v>1548517.5</v>
      </c>
      <c r="N31" s="37">
        <f t="shared" si="1"/>
        <v>-1548517.5</v>
      </c>
      <c r="O31" s="37">
        <f t="shared" si="2"/>
        <v>0</v>
      </c>
      <c r="P31" s="17"/>
    </row>
    <row r="32" spans="1:16" ht="13.5" customHeight="1" x14ac:dyDescent="0.2">
      <c r="A32" s="10">
        <v>0</v>
      </c>
      <c r="B32" s="11" t="s">
        <v>53</v>
      </c>
      <c r="C32" s="18" t="s">
        <v>54</v>
      </c>
      <c r="D32" s="12">
        <v>4000000</v>
      </c>
      <c r="E32" s="12">
        <v>2346688</v>
      </c>
      <c r="F32" s="12">
        <v>2346688</v>
      </c>
      <c r="G32" s="12">
        <v>849129.23</v>
      </c>
      <c r="H32" s="12">
        <v>0</v>
      </c>
      <c r="I32" s="12">
        <v>849129.23</v>
      </c>
      <c r="J32" s="21">
        <f t="shared" si="0"/>
        <v>36.184155286088313</v>
      </c>
      <c r="K32" s="19"/>
      <c r="L32" s="20"/>
      <c r="M32" s="23"/>
      <c r="N32" s="37">
        <f t="shared" si="1"/>
        <v>849129.23</v>
      </c>
      <c r="O32" s="37"/>
      <c r="P32" s="4"/>
    </row>
    <row r="33" spans="1:16" ht="13.5" customHeight="1" x14ac:dyDescent="0.2">
      <c r="A33" s="10">
        <v>0</v>
      </c>
      <c r="B33" s="11" t="s">
        <v>55</v>
      </c>
      <c r="C33" s="18" t="s">
        <v>56</v>
      </c>
      <c r="D33" s="12">
        <v>0</v>
      </c>
      <c r="E33" s="12">
        <v>1462600</v>
      </c>
      <c r="F33" s="12">
        <v>1462600</v>
      </c>
      <c r="G33" s="12">
        <v>1462600</v>
      </c>
      <c r="H33" s="12">
        <v>0</v>
      </c>
      <c r="I33" s="12">
        <v>1462600</v>
      </c>
      <c r="J33" s="21">
        <f t="shared" si="0"/>
        <v>100</v>
      </c>
      <c r="K33" s="19"/>
      <c r="L33" s="20"/>
      <c r="M33" s="23"/>
      <c r="N33" s="37">
        <f t="shared" si="1"/>
        <v>1462600</v>
      </c>
      <c r="O33" s="37"/>
      <c r="P33" s="4"/>
    </row>
    <row r="34" spans="1:16" ht="13.5" customHeight="1" x14ac:dyDescent="0.2">
      <c r="A34" s="10">
        <v>0</v>
      </c>
      <c r="B34" s="11" t="s">
        <v>57</v>
      </c>
      <c r="C34" s="18" t="s">
        <v>58</v>
      </c>
      <c r="D34" s="12">
        <v>0</v>
      </c>
      <c r="E34" s="12">
        <v>132800</v>
      </c>
      <c r="F34" s="12">
        <v>132800</v>
      </c>
      <c r="G34" s="12">
        <v>132717.80000000002</v>
      </c>
      <c r="H34" s="12">
        <v>0</v>
      </c>
      <c r="I34" s="12">
        <v>132717.80000000002</v>
      </c>
      <c r="J34" s="21">
        <f t="shared" si="0"/>
        <v>99.93810240963856</v>
      </c>
      <c r="K34" s="19"/>
      <c r="L34" s="20"/>
      <c r="M34" s="23"/>
      <c r="N34" s="37">
        <f t="shared" si="1"/>
        <v>132717.80000000002</v>
      </c>
      <c r="O34" s="37"/>
      <c r="P34" s="4"/>
    </row>
    <row r="35" spans="1:16" ht="13.5" customHeight="1" x14ac:dyDescent="0.2">
      <c r="A35" s="10">
        <v>0</v>
      </c>
      <c r="B35" s="11" t="s">
        <v>59</v>
      </c>
      <c r="C35" s="18" t="s">
        <v>60</v>
      </c>
      <c r="D35" s="12">
        <v>0</v>
      </c>
      <c r="E35" s="12">
        <v>1086900</v>
      </c>
      <c r="F35" s="12">
        <v>1086900</v>
      </c>
      <c r="G35" s="12">
        <v>638758.16</v>
      </c>
      <c r="H35" s="12">
        <v>0</v>
      </c>
      <c r="I35" s="12">
        <v>638758.16</v>
      </c>
      <c r="J35" s="21">
        <f t="shared" si="0"/>
        <v>58.768806697948293</v>
      </c>
      <c r="K35" s="19"/>
      <c r="L35" s="20"/>
      <c r="M35" s="23"/>
      <c r="N35" s="37">
        <f t="shared" si="1"/>
        <v>638758.16</v>
      </c>
      <c r="O35" s="37"/>
      <c r="P35" s="4"/>
    </row>
    <row r="36" spans="1:16" ht="13.5" customHeight="1" x14ac:dyDescent="0.2">
      <c r="A36" s="10">
        <v>0</v>
      </c>
      <c r="B36" s="11" t="s">
        <v>61</v>
      </c>
      <c r="C36" s="18" t="s">
        <v>62</v>
      </c>
      <c r="D36" s="12">
        <v>1487000</v>
      </c>
      <c r="E36" s="12">
        <v>1142022</v>
      </c>
      <c r="F36" s="12">
        <v>1142022</v>
      </c>
      <c r="G36" s="12">
        <v>826520.55</v>
      </c>
      <c r="H36" s="12">
        <v>0</v>
      </c>
      <c r="I36" s="12">
        <v>831320.55</v>
      </c>
      <c r="J36" s="21">
        <f t="shared" si="0"/>
        <v>72.793742152077641</v>
      </c>
      <c r="K36" s="19" t="s">
        <v>61</v>
      </c>
      <c r="L36" s="20" t="s">
        <v>114</v>
      </c>
      <c r="M36" s="23">
        <v>37119.71</v>
      </c>
      <c r="N36" s="37">
        <f t="shared" si="1"/>
        <v>794200.84000000008</v>
      </c>
      <c r="O36" s="37">
        <f t="shared" si="2"/>
        <v>2239.5663920865763</v>
      </c>
      <c r="P36" s="4"/>
    </row>
    <row r="37" spans="1:16" ht="13.5" customHeight="1" x14ac:dyDescent="0.2">
      <c r="A37" s="10">
        <v>0</v>
      </c>
      <c r="B37" s="11" t="s">
        <v>21</v>
      </c>
      <c r="C37" s="18" t="s">
        <v>22</v>
      </c>
      <c r="D37" s="12">
        <v>0</v>
      </c>
      <c r="E37" s="12">
        <v>7300</v>
      </c>
      <c r="F37" s="12">
        <v>7300</v>
      </c>
      <c r="G37" s="12">
        <v>7300</v>
      </c>
      <c r="H37" s="12">
        <v>0</v>
      </c>
      <c r="I37" s="12">
        <v>7300</v>
      </c>
      <c r="J37" s="21">
        <f t="shared" si="0"/>
        <v>100</v>
      </c>
      <c r="K37" s="19"/>
      <c r="L37" s="20"/>
      <c r="M37" s="23"/>
      <c r="N37" s="37">
        <f t="shared" si="1"/>
        <v>7300</v>
      </c>
      <c r="O37" s="37"/>
      <c r="P37" s="4"/>
    </row>
    <row r="38" spans="1:16" s="16" customFormat="1" ht="13.5" customHeight="1" x14ac:dyDescent="0.2">
      <c r="A38" s="18"/>
      <c r="B38" s="19" t="s">
        <v>115</v>
      </c>
      <c r="C38" s="18" t="s">
        <v>54</v>
      </c>
      <c r="D38" s="21">
        <v>0</v>
      </c>
      <c r="E38" s="21"/>
      <c r="F38" s="21"/>
      <c r="G38" s="21"/>
      <c r="H38" s="21"/>
      <c r="I38" s="21"/>
      <c r="J38" s="21"/>
      <c r="K38" s="19" t="s">
        <v>115</v>
      </c>
      <c r="L38" s="20" t="s">
        <v>54</v>
      </c>
      <c r="M38" s="23">
        <v>98312.8</v>
      </c>
      <c r="N38" s="37">
        <f t="shared" si="1"/>
        <v>-98312.8</v>
      </c>
      <c r="O38" s="37">
        <f t="shared" si="2"/>
        <v>0</v>
      </c>
      <c r="P38" s="17"/>
    </row>
    <row r="39" spans="1:16" s="16" customFormat="1" ht="13.5" customHeight="1" x14ac:dyDescent="0.2">
      <c r="A39" s="18"/>
      <c r="B39" s="19" t="s">
        <v>116</v>
      </c>
      <c r="C39" s="18" t="s">
        <v>117</v>
      </c>
      <c r="D39" s="21">
        <v>0</v>
      </c>
      <c r="E39" s="21"/>
      <c r="F39" s="21"/>
      <c r="G39" s="21"/>
      <c r="H39" s="21"/>
      <c r="I39" s="21"/>
      <c r="J39" s="21"/>
      <c r="K39" s="19" t="s">
        <v>116</v>
      </c>
      <c r="L39" s="20" t="s">
        <v>117</v>
      </c>
      <c r="M39" s="23">
        <v>256544</v>
      </c>
      <c r="N39" s="37">
        <f t="shared" si="1"/>
        <v>-256544</v>
      </c>
      <c r="O39" s="37">
        <f t="shared" si="2"/>
        <v>0</v>
      </c>
      <c r="P39" s="17"/>
    </row>
    <row r="40" spans="1:16" ht="13.5" customHeight="1" x14ac:dyDescent="0.2">
      <c r="A40" s="10">
        <v>0</v>
      </c>
      <c r="B40" s="11" t="s">
        <v>23</v>
      </c>
      <c r="C40" s="18" t="s">
        <v>24</v>
      </c>
      <c r="D40" s="12">
        <v>0</v>
      </c>
      <c r="E40" s="12">
        <v>2986373</v>
      </c>
      <c r="F40" s="12">
        <v>2986373</v>
      </c>
      <c r="G40" s="12">
        <v>2983500.95</v>
      </c>
      <c r="H40" s="12">
        <v>0</v>
      </c>
      <c r="I40" s="12">
        <v>2983500.95</v>
      </c>
      <c r="J40" s="21">
        <f t="shared" si="0"/>
        <v>99.903828155424662</v>
      </c>
      <c r="K40" s="19"/>
      <c r="L40" s="20"/>
      <c r="M40" s="23"/>
      <c r="N40" s="37">
        <f t="shared" si="1"/>
        <v>2983500.95</v>
      </c>
      <c r="O40" s="37"/>
      <c r="P40" s="4"/>
    </row>
    <row r="41" spans="1:16" ht="13.5" customHeight="1" x14ac:dyDescent="0.2">
      <c r="A41" s="10">
        <v>1</v>
      </c>
      <c r="B41" s="27" t="s">
        <v>63</v>
      </c>
      <c r="C41" s="26" t="s">
        <v>64</v>
      </c>
      <c r="D41" s="30">
        <v>450000</v>
      </c>
      <c r="E41" s="30">
        <v>6376810.1499999994</v>
      </c>
      <c r="F41" s="30">
        <v>6376810.1499999994</v>
      </c>
      <c r="G41" s="30">
        <v>5926810.1500000004</v>
      </c>
      <c r="H41" s="30">
        <v>0</v>
      </c>
      <c r="I41" s="30">
        <v>7439349.1500000004</v>
      </c>
      <c r="J41" s="30">
        <f t="shared" si="0"/>
        <v>116.66254718277918</v>
      </c>
      <c r="K41" s="27" t="s">
        <v>63</v>
      </c>
      <c r="L41" s="31" t="s">
        <v>64</v>
      </c>
      <c r="M41" s="30">
        <v>5042213.4800000004</v>
      </c>
      <c r="N41" s="36">
        <f t="shared" si="1"/>
        <v>2397135.67</v>
      </c>
      <c r="O41" s="36">
        <f t="shared" si="2"/>
        <v>147.54133634976517</v>
      </c>
      <c r="P41" s="4"/>
    </row>
    <row r="42" spans="1:16" ht="13.5" customHeight="1" x14ac:dyDescent="0.2">
      <c r="A42" s="10">
        <v>0</v>
      </c>
      <c r="B42" s="11" t="s">
        <v>13</v>
      </c>
      <c r="C42" s="18" t="s">
        <v>14</v>
      </c>
      <c r="D42" s="12">
        <v>0</v>
      </c>
      <c r="E42" s="12">
        <v>39000</v>
      </c>
      <c r="F42" s="12">
        <v>39000</v>
      </c>
      <c r="G42" s="12">
        <v>39000</v>
      </c>
      <c r="H42" s="12">
        <v>0</v>
      </c>
      <c r="I42" s="12">
        <v>39000</v>
      </c>
      <c r="J42" s="21">
        <f t="shared" si="0"/>
        <v>100</v>
      </c>
      <c r="K42" s="19" t="s">
        <v>13</v>
      </c>
      <c r="L42" s="20" t="s">
        <v>14</v>
      </c>
      <c r="M42" s="23">
        <v>804847</v>
      </c>
      <c r="N42" s="37">
        <f t="shared" si="1"/>
        <v>-765847</v>
      </c>
      <c r="O42" s="37">
        <f t="shared" si="2"/>
        <v>4.8456414697451811</v>
      </c>
      <c r="P42" s="4"/>
    </row>
    <row r="43" spans="1:16" ht="13.5" customHeight="1" x14ac:dyDescent="0.2">
      <c r="A43" s="10">
        <v>0</v>
      </c>
      <c r="B43" s="11" t="s">
        <v>65</v>
      </c>
      <c r="C43" s="18" t="s">
        <v>66</v>
      </c>
      <c r="D43" s="12">
        <v>450000</v>
      </c>
      <c r="E43" s="12">
        <v>450000</v>
      </c>
      <c r="F43" s="12">
        <v>449999.99999999994</v>
      </c>
      <c r="G43" s="12">
        <v>0</v>
      </c>
      <c r="H43" s="12">
        <v>0</v>
      </c>
      <c r="I43" s="12">
        <v>1512539</v>
      </c>
      <c r="J43" s="21">
        <f t="shared" si="0"/>
        <v>336.11977777777781</v>
      </c>
      <c r="K43" s="19" t="s">
        <v>65</v>
      </c>
      <c r="L43" s="20" t="s">
        <v>66</v>
      </c>
      <c r="M43" s="23">
        <v>747056.7699999999</v>
      </c>
      <c r="N43" s="37">
        <f t="shared" si="1"/>
        <v>765482.2300000001</v>
      </c>
      <c r="O43" s="37">
        <f t="shared" si="2"/>
        <v>202.46640693718635</v>
      </c>
      <c r="P43" s="4"/>
    </row>
    <row r="44" spans="1:16" s="16" customFormat="1" ht="13.5" customHeight="1" x14ac:dyDescent="0.2">
      <c r="A44" s="18"/>
      <c r="B44" s="19" t="s">
        <v>118</v>
      </c>
      <c r="C44" s="18" t="s">
        <v>119</v>
      </c>
      <c r="D44" s="21">
        <v>0</v>
      </c>
      <c r="E44" s="21"/>
      <c r="F44" s="21"/>
      <c r="G44" s="21"/>
      <c r="H44" s="21"/>
      <c r="I44" s="21"/>
      <c r="J44" s="21"/>
      <c r="K44" s="19" t="s">
        <v>118</v>
      </c>
      <c r="L44" s="20" t="s">
        <v>119</v>
      </c>
      <c r="M44" s="23">
        <v>1787700</v>
      </c>
      <c r="N44" s="37">
        <f t="shared" si="1"/>
        <v>-1787700</v>
      </c>
      <c r="O44" s="37">
        <f t="shared" si="2"/>
        <v>0</v>
      </c>
      <c r="P44" s="17"/>
    </row>
    <row r="45" spans="1:16" s="16" customFormat="1" ht="13.5" customHeight="1" x14ac:dyDescent="0.2">
      <c r="A45" s="18"/>
      <c r="B45" s="19" t="s">
        <v>120</v>
      </c>
      <c r="C45" s="18" t="s">
        <v>121</v>
      </c>
      <c r="D45" s="21">
        <v>0</v>
      </c>
      <c r="E45" s="21"/>
      <c r="F45" s="21"/>
      <c r="G45" s="21"/>
      <c r="H45" s="21"/>
      <c r="I45" s="21"/>
      <c r="J45" s="21"/>
      <c r="K45" s="19" t="s">
        <v>120</v>
      </c>
      <c r="L45" s="20" t="s">
        <v>121</v>
      </c>
      <c r="M45" s="23">
        <v>1702609.71</v>
      </c>
      <c r="N45" s="37">
        <f t="shared" si="1"/>
        <v>-1702609.71</v>
      </c>
      <c r="O45" s="37">
        <f t="shared" si="2"/>
        <v>0</v>
      </c>
      <c r="P45" s="17"/>
    </row>
    <row r="46" spans="1:16" ht="13.5" customHeight="1" x14ac:dyDescent="0.2">
      <c r="A46" s="10">
        <v>0</v>
      </c>
      <c r="B46" s="11" t="s">
        <v>67</v>
      </c>
      <c r="C46" s="18" t="s">
        <v>68</v>
      </c>
      <c r="D46" s="12">
        <v>0</v>
      </c>
      <c r="E46" s="12">
        <v>5887810.1499999994</v>
      </c>
      <c r="F46" s="12">
        <v>5887810.1499999994</v>
      </c>
      <c r="G46" s="12">
        <v>5887810.1500000004</v>
      </c>
      <c r="H46" s="12">
        <v>0</v>
      </c>
      <c r="I46" s="12">
        <v>5887810.1500000004</v>
      </c>
      <c r="J46" s="21">
        <f t="shared" si="0"/>
        <v>100.00000000000003</v>
      </c>
      <c r="K46" s="19"/>
      <c r="L46" s="20"/>
      <c r="M46" s="23"/>
      <c r="N46" s="37">
        <f t="shared" si="1"/>
        <v>5887810.1500000004</v>
      </c>
      <c r="O46" s="37"/>
      <c r="P46" s="4"/>
    </row>
    <row r="47" spans="1:16" ht="13.5" customHeight="1" x14ac:dyDescent="0.2">
      <c r="A47" s="10">
        <v>1</v>
      </c>
      <c r="B47" s="27" t="s">
        <v>69</v>
      </c>
      <c r="C47" s="26" t="s">
        <v>70</v>
      </c>
      <c r="D47" s="30">
        <v>303480</v>
      </c>
      <c r="E47" s="30">
        <v>358480</v>
      </c>
      <c r="F47" s="30">
        <v>358480</v>
      </c>
      <c r="G47" s="30">
        <v>55000</v>
      </c>
      <c r="H47" s="30">
        <v>0</v>
      </c>
      <c r="I47" s="30">
        <v>2574367.34</v>
      </c>
      <c r="J47" s="30">
        <f t="shared" si="0"/>
        <v>718.13416090158444</v>
      </c>
      <c r="K47" s="27" t="s">
        <v>69</v>
      </c>
      <c r="L47" s="31" t="s">
        <v>70</v>
      </c>
      <c r="M47" s="30">
        <v>469304.01</v>
      </c>
      <c r="N47" s="36">
        <f t="shared" si="1"/>
        <v>2105063.33</v>
      </c>
      <c r="O47" s="36">
        <f t="shared" si="2"/>
        <v>548.55004115562531</v>
      </c>
      <c r="P47" s="4"/>
    </row>
    <row r="48" spans="1:16" ht="13.5" customHeight="1" x14ac:dyDescent="0.2">
      <c r="A48" s="10">
        <v>0</v>
      </c>
      <c r="B48" s="11" t="s">
        <v>71</v>
      </c>
      <c r="C48" s="18" t="s">
        <v>72</v>
      </c>
      <c r="D48" s="12">
        <v>252400</v>
      </c>
      <c r="E48" s="12">
        <v>307400</v>
      </c>
      <c r="F48" s="12">
        <v>307400</v>
      </c>
      <c r="G48" s="12">
        <v>55000</v>
      </c>
      <c r="H48" s="12">
        <v>0</v>
      </c>
      <c r="I48" s="12">
        <v>213516</v>
      </c>
      <c r="J48" s="21">
        <f t="shared" si="0"/>
        <v>69.458685751463889</v>
      </c>
      <c r="K48" s="19" t="s">
        <v>71</v>
      </c>
      <c r="L48" s="20" t="s">
        <v>72</v>
      </c>
      <c r="M48" s="23">
        <v>194974</v>
      </c>
      <c r="N48" s="37">
        <f t="shared" si="1"/>
        <v>18542</v>
      </c>
      <c r="O48" s="37">
        <f t="shared" si="2"/>
        <v>109.5099859468442</v>
      </c>
      <c r="P48" s="4"/>
    </row>
    <row r="49" spans="1:16" ht="13.5" customHeight="1" x14ac:dyDescent="0.2">
      <c r="A49" s="10">
        <v>0</v>
      </c>
      <c r="B49" s="11" t="s">
        <v>73</v>
      </c>
      <c r="C49" s="18" t="s">
        <v>74</v>
      </c>
      <c r="D49" s="12">
        <v>6800</v>
      </c>
      <c r="E49" s="12">
        <v>6800</v>
      </c>
      <c r="F49" s="12">
        <v>6800</v>
      </c>
      <c r="G49" s="12">
        <v>0</v>
      </c>
      <c r="H49" s="12">
        <v>0</v>
      </c>
      <c r="I49" s="12">
        <v>441837.66</v>
      </c>
      <c r="J49" s="21">
        <f t="shared" si="0"/>
        <v>6497.6126470588224</v>
      </c>
      <c r="K49" s="19" t="s">
        <v>73</v>
      </c>
      <c r="L49" s="20" t="s">
        <v>74</v>
      </c>
      <c r="M49" s="23">
        <v>123222</v>
      </c>
      <c r="N49" s="37">
        <f t="shared" si="1"/>
        <v>318615.65999999997</v>
      </c>
      <c r="O49" s="37">
        <f t="shared" si="2"/>
        <v>358.57043385109802</v>
      </c>
      <c r="P49" s="4"/>
    </row>
    <row r="50" spans="1:16" ht="13.5" customHeight="1" x14ac:dyDescent="0.2">
      <c r="A50" s="10">
        <v>0</v>
      </c>
      <c r="B50" s="11" t="s">
        <v>75</v>
      </c>
      <c r="C50" s="18" t="s">
        <v>76</v>
      </c>
      <c r="D50" s="12">
        <v>9009</v>
      </c>
      <c r="E50" s="12">
        <v>9009</v>
      </c>
      <c r="F50" s="12">
        <v>9009</v>
      </c>
      <c r="G50" s="12">
        <v>0</v>
      </c>
      <c r="H50" s="12">
        <v>0</v>
      </c>
      <c r="I50" s="12">
        <v>173942.14</v>
      </c>
      <c r="J50" s="21">
        <f t="shared" si="0"/>
        <v>1930.7596847596849</v>
      </c>
      <c r="K50" s="19" t="s">
        <v>75</v>
      </c>
      <c r="L50" s="20" t="s">
        <v>76</v>
      </c>
      <c r="M50" s="23">
        <v>980</v>
      </c>
      <c r="N50" s="37">
        <f t="shared" si="1"/>
        <v>172962.14</v>
      </c>
      <c r="O50" s="37">
        <f t="shared" si="2"/>
        <v>17749.197959183675</v>
      </c>
      <c r="P50" s="4"/>
    </row>
    <row r="51" spans="1:16" ht="13.5" customHeight="1" x14ac:dyDescent="0.2">
      <c r="A51" s="10">
        <v>0</v>
      </c>
      <c r="B51" s="11" t="s">
        <v>77</v>
      </c>
      <c r="C51" s="18" t="s">
        <v>78</v>
      </c>
      <c r="D51" s="12">
        <v>35271</v>
      </c>
      <c r="E51" s="12">
        <v>35271</v>
      </c>
      <c r="F51" s="12">
        <v>35271</v>
      </c>
      <c r="G51" s="12">
        <v>0</v>
      </c>
      <c r="H51" s="12">
        <v>0</v>
      </c>
      <c r="I51" s="12">
        <v>1745071.54</v>
      </c>
      <c r="J51" s="21">
        <f t="shared" si="0"/>
        <v>4947.6100479147181</v>
      </c>
      <c r="K51" s="19" t="s">
        <v>77</v>
      </c>
      <c r="L51" s="20" t="s">
        <v>78</v>
      </c>
      <c r="M51" s="23">
        <v>150128.01</v>
      </c>
      <c r="N51" s="37">
        <f t="shared" si="1"/>
        <v>1594943.53</v>
      </c>
      <c r="O51" s="37">
        <f t="shared" si="2"/>
        <v>1162.3890438566393</v>
      </c>
      <c r="P51" s="4"/>
    </row>
    <row r="52" spans="1:16" ht="13.5" customHeight="1" x14ac:dyDescent="0.2">
      <c r="A52" s="10">
        <v>1</v>
      </c>
      <c r="B52" s="27" t="s">
        <v>79</v>
      </c>
      <c r="C52" s="26" t="s">
        <v>80</v>
      </c>
      <c r="D52" s="30">
        <v>22873080</v>
      </c>
      <c r="E52" s="30">
        <v>26814680</v>
      </c>
      <c r="F52" s="30">
        <v>26814680</v>
      </c>
      <c r="G52" s="30">
        <v>24831374.669999998</v>
      </c>
      <c r="H52" s="30">
        <v>0</v>
      </c>
      <c r="I52" s="30">
        <v>30467690.699999996</v>
      </c>
      <c r="J52" s="30">
        <f t="shared" si="0"/>
        <v>113.6231746938617</v>
      </c>
      <c r="K52" s="27" t="s">
        <v>79</v>
      </c>
      <c r="L52" s="31" t="s">
        <v>80</v>
      </c>
      <c r="M52" s="30">
        <v>32058229.859999999</v>
      </c>
      <c r="N52" s="36">
        <f t="shared" si="1"/>
        <v>-1590539.1600000039</v>
      </c>
      <c r="O52" s="36">
        <f t="shared" si="2"/>
        <v>95.038593313024549</v>
      </c>
      <c r="P52" s="4"/>
    </row>
    <row r="53" spans="1:16" ht="13.5" customHeight="1" x14ac:dyDescent="0.2">
      <c r="A53" s="10">
        <v>0</v>
      </c>
      <c r="B53" s="11" t="s">
        <v>13</v>
      </c>
      <c r="C53" s="18" t="s">
        <v>14</v>
      </c>
      <c r="D53" s="12">
        <v>0</v>
      </c>
      <c r="E53" s="12">
        <v>35000</v>
      </c>
      <c r="F53" s="12">
        <v>35000</v>
      </c>
      <c r="G53" s="12">
        <v>35000</v>
      </c>
      <c r="H53" s="12">
        <v>0</v>
      </c>
      <c r="I53" s="12">
        <v>35000</v>
      </c>
      <c r="J53" s="21">
        <f t="shared" si="0"/>
        <v>100</v>
      </c>
      <c r="K53" s="19" t="s">
        <v>13</v>
      </c>
      <c r="L53" s="20" t="s">
        <v>14</v>
      </c>
      <c r="M53" s="23">
        <v>108640</v>
      </c>
      <c r="N53" s="37">
        <f t="shared" si="1"/>
        <v>-73640</v>
      </c>
      <c r="O53" s="37">
        <f t="shared" si="2"/>
        <v>32.216494845360828</v>
      </c>
      <c r="P53" s="4"/>
    </row>
    <row r="54" spans="1:16" ht="13.5" customHeight="1" x14ac:dyDescent="0.2">
      <c r="A54" s="10">
        <v>0</v>
      </c>
      <c r="B54" s="11" t="s">
        <v>81</v>
      </c>
      <c r="C54" s="18" t="s">
        <v>82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2788.56</v>
      </c>
      <c r="J54" s="21"/>
      <c r="K54" s="19"/>
      <c r="L54" s="20"/>
      <c r="M54" s="23"/>
      <c r="N54" s="37">
        <f t="shared" si="1"/>
        <v>2788.56</v>
      </c>
      <c r="O54" s="37"/>
      <c r="P54" s="4"/>
    </row>
    <row r="55" spans="1:16" s="16" customFormat="1" ht="13.5" customHeight="1" x14ac:dyDescent="0.2">
      <c r="A55" s="18"/>
      <c r="B55" s="19" t="s">
        <v>122</v>
      </c>
      <c r="C55" s="18" t="s">
        <v>123</v>
      </c>
      <c r="D55" s="21">
        <v>0</v>
      </c>
      <c r="E55" s="21"/>
      <c r="F55" s="21"/>
      <c r="G55" s="21"/>
      <c r="H55" s="21"/>
      <c r="I55" s="21"/>
      <c r="J55" s="21"/>
      <c r="K55" s="19" t="s">
        <v>122</v>
      </c>
      <c r="L55" s="20" t="s">
        <v>123</v>
      </c>
      <c r="M55" s="23">
        <v>94992</v>
      </c>
      <c r="N55" s="37">
        <f t="shared" si="1"/>
        <v>-94992</v>
      </c>
      <c r="O55" s="37">
        <f t="shared" si="2"/>
        <v>0</v>
      </c>
      <c r="P55" s="17"/>
    </row>
    <row r="56" spans="1:16" ht="13.5" customHeight="1" x14ac:dyDescent="0.2">
      <c r="A56" s="10">
        <v>0</v>
      </c>
      <c r="B56" s="11" t="s">
        <v>83</v>
      </c>
      <c r="C56" s="18" t="s">
        <v>84</v>
      </c>
      <c r="D56" s="12">
        <v>0</v>
      </c>
      <c r="E56" s="12">
        <v>2850000</v>
      </c>
      <c r="F56" s="12">
        <v>2850000</v>
      </c>
      <c r="G56" s="12">
        <v>2850000</v>
      </c>
      <c r="H56" s="12">
        <v>0</v>
      </c>
      <c r="I56" s="12">
        <v>8483527.4699999988</v>
      </c>
      <c r="J56" s="21">
        <f t="shared" si="0"/>
        <v>297.66763052631575</v>
      </c>
      <c r="K56" s="19" t="s">
        <v>83</v>
      </c>
      <c r="L56" s="20" t="s">
        <v>84</v>
      </c>
      <c r="M56" s="23">
        <v>6746745.3900000006</v>
      </c>
      <c r="N56" s="37">
        <f t="shared" si="1"/>
        <v>1736782.0799999982</v>
      </c>
      <c r="O56" s="37">
        <f t="shared" si="2"/>
        <v>125.74251701530414</v>
      </c>
      <c r="P56" s="4"/>
    </row>
    <row r="57" spans="1:16" ht="13.5" customHeight="1" x14ac:dyDescent="0.2">
      <c r="A57" s="10">
        <v>0</v>
      </c>
      <c r="B57" s="11" t="s">
        <v>85</v>
      </c>
      <c r="C57" s="18" t="s">
        <v>86</v>
      </c>
      <c r="D57" s="12">
        <v>979200</v>
      </c>
      <c r="E57" s="12">
        <v>1837900</v>
      </c>
      <c r="F57" s="12">
        <v>1837900</v>
      </c>
      <c r="G57" s="12">
        <v>1772369.5699999998</v>
      </c>
      <c r="H57" s="12">
        <v>0</v>
      </c>
      <c r="I57" s="12">
        <v>1772369.5699999998</v>
      </c>
      <c r="J57" s="21">
        <f t="shared" si="0"/>
        <v>96.434494259752967</v>
      </c>
      <c r="K57" s="19"/>
      <c r="L57" s="20"/>
      <c r="M57" s="23"/>
      <c r="N57" s="37">
        <f t="shared" si="1"/>
        <v>1772369.5699999998</v>
      </c>
      <c r="O57" s="37"/>
      <c r="P57" s="4"/>
    </row>
    <row r="58" spans="1:16" s="16" customFormat="1" ht="13.5" customHeight="1" x14ac:dyDescent="0.2">
      <c r="A58" s="18"/>
      <c r="B58" s="19" t="s">
        <v>124</v>
      </c>
      <c r="C58" s="18" t="s">
        <v>86</v>
      </c>
      <c r="D58" s="21">
        <v>0</v>
      </c>
      <c r="E58" s="21"/>
      <c r="F58" s="21"/>
      <c r="G58" s="21"/>
      <c r="H58" s="21"/>
      <c r="I58" s="21"/>
      <c r="J58" s="21"/>
      <c r="K58" s="19" t="s">
        <v>124</v>
      </c>
      <c r="L58" s="20" t="s">
        <v>86</v>
      </c>
      <c r="M58" s="23">
        <v>988315.79</v>
      </c>
      <c r="N58" s="37">
        <f t="shared" si="1"/>
        <v>-988315.79</v>
      </c>
      <c r="O58" s="37">
        <f t="shared" si="2"/>
        <v>0</v>
      </c>
      <c r="P58" s="17"/>
    </row>
    <row r="59" spans="1:16" s="16" customFormat="1" ht="13.5" customHeight="1" x14ac:dyDescent="0.2">
      <c r="A59" s="18"/>
      <c r="B59" s="19" t="s">
        <v>125</v>
      </c>
      <c r="C59" s="18" t="s">
        <v>126</v>
      </c>
      <c r="D59" s="21">
        <v>0</v>
      </c>
      <c r="E59" s="21"/>
      <c r="F59" s="21"/>
      <c r="G59" s="21"/>
      <c r="H59" s="21"/>
      <c r="I59" s="21"/>
      <c r="J59" s="21"/>
      <c r="K59" s="19" t="s">
        <v>125</v>
      </c>
      <c r="L59" s="20" t="s">
        <v>126</v>
      </c>
      <c r="M59" s="23">
        <v>3011735.73</v>
      </c>
      <c r="N59" s="37">
        <f t="shared" si="1"/>
        <v>-3011735.73</v>
      </c>
      <c r="O59" s="37">
        <f t="shared" si="2"/>
        <v>0</v>
      </c>
      <c r="P59" s="17"/>
    </row>
    <row r="60" spans="1:16" ht="13.5" customHeight="1" x14ac:dyDescent="0.2">
      <c r="A60" s="10">
        <v>0</v>
      </c>
      <c r="B60" s="11" t="s">
        <v>87</v>
      </c>
      <c r="C60" s="18" t="s">
        <v>88</v>
      </c>
      <c r="D60" s="12">
        <v>0</v>
      </c>
      <c r="E60" s="12">
        <v>2204000</v>
      </c>
      <c r="F60" s="12">
        <v>2204000</v>
      </c>
      <c r="G60" s="12">
        <v>877313.66</v>
      </c>
      <c r="H60" s="12">
        <v>0</v>
      </c>
      <c r="I60" s="12">
        <v>877313.66</v>
      </c>
      <c r="J60" s="21">
        <f t="shared" si="0"/>
        <v>39.805519963702366</v>
      </c>
      <c r="K60" s="19"/>
      <c r="L60" s="20"/>
      <c r="M60" s="23"/>
      <c r="N60" s="37">
        <f t="shared" si="1"/>
        <v>877313.66</v>
      </c>
      <c r="O60" s="37"/>
      <c r="P60" s="4"/>
    </row>
    <row r="61" spans="1:16" s="16" customFormat="1" ht="13.5" customHeight="1" x14ac:dyDescent="0.2">
      <c r="A61" s="18"/>
      <c r="B61" s="19" t="s">
        <v>127</v>
      </c>
      <c r="C61" s="18" t="s">
        <v>128</v>
      </c>
      <c r="D61" s="21">
        <v>0</v>
      </c>
      <c r="E61" s="21"/>
      <c r="F61" s="21"/>
      <c r="G61" s="21"/>
      <c r="H61" s="21"/>
      <c r="I61" s="21"/>
      <c r="J61" s="21"/>
      <c r="K61" s="19" t="s">
        <v>127</v>
      </c>
      <c r="L61" s="20" t="s">
        <v>128</v>
      </c>
      <c r="M61" s="23">
        <v>5331001.95</v>
      </c>
      <c r="N61" s="37">
        <f t="shared" si="1"/>
        <v>-5331001.95</v>
      </c>
      <c r="O61" s="37">
        <f t="shared" si="2"/>
        <v>0</v>
      </c>
      <c r="P61" s="17"/>
    </row>
    <row r="62" spans="1:16" ht="13.5" customHeight="1" x14ac:dyDescent="0.2">
      <c r="A62" s="10">
        <v>0</v>
      </c>
      <c r="B62" s="11" t="s">
        <v>89</v>
      </c>
      <c r="C62" s="18" t="s">
        <v>90</v>
      </c>
      <c r="D62" s="12">
        <v>19593880</v>
      </c>
      <c r="E62" s="12">
        <v>11803880</v>
      </c>
      <c r="F62" s="12">
        <v>11803880</v>
      </c>
      <c r="G62" s="12">
        <v>11261943.539999999</v>
      </c>
      <c r="H62" s="12">
        <v>0</v>
      </c>
      <c r="I62" s="12">
        <v>11261943.539999999</v>
      </c>
      <c r="J62" s="21">
        <f t="shared" si="0"/>
        <v>95.408827775273892</v>
      </c>
      <c r="K62" s="19"/>
      <c r="L62" s="20"/>
      <c r="M62" s="23"/>
      <c r="N62" s="37">
        <f t="shared" si="1"/>
        <v>11261943.539999999</v>
      </c>
      <c r="O62" s="37"/>
      <c r="P62" s="4"/>
    </row>
    <row r="63" spans="1:16" ht="13.5" customHeight="1" x14ac:dyDescent="0.2">
      <c r="A63" s="10">
        <v>0</v>
      </c>
      <c r="B63" s="11" t="s">
        <v>91</v>
      </c>
      <c r="C63" s="18" t="s">
        <v>92</v>
      </c>
      <c r="D63" s="12">
        <v>0</v>
      </c>
      <c r="E63" s="12">
        <v>3153900</v>
      </c>
      <c r="F63" s="12">
        <v>3153900</v>
      </c>
      <c r="G63" s="12">
        <v>3108747.9</v>
      </c>
      <c r="H63" s="12">
        <v>0</v>
      </c>
      <c r="I63" s="12">
        <v>3108747.9</v>
      </c>
      <c r="J63" s="21">
        <f t="shared" si="0"/>
        <v>98.568372491201359</v>
      </c>
      <c r="K63" s="19" t="s">
        <v>91</v>
      </c>
      <c r="L63" s="20" t="s">
        <v>92</v>
      </c>
      <c r="M63" s="23">
        <v>14495160.66</v>
      </c>
      <c r="N63" s="37">
        <f t="shared" si="1"/>
        <v>-11386412.76</v>
      </c>
      <c r="O63" s="37">
        <f t="shared" si="2"/>
        <v>21.446798506888712</v>
      </c>
      <c r="P63" s="4"/>
    </row>
    <row r="64" spans="1:16" ht="13.5" customHeight="1" x14ac:dyDescent="0.2">
      <c r="A64" s="10">
        <v>0</v>
      </c>
      <c r="B64" s="11" t="s">
        <v>93</v>
      </c>
      <c r="C64" s="18" t="s">
        <v>94</v>
      </c>
      <c r="D64" s="12">
        <v>2300000</v>
      </c>
      <c r="E64" s="12">
        <v>4930000</v>
      </c>
      <c r="F64" s="12">
        <v>4930000</v>
      </c>
      <c r="G64" s="12">
        <v>4926000</v>
      </c>
      <c r="H64" s="12">
        <v>0</v>
      </c>
      <c r="I64" s="12">
        <v>4926000</v>
      </c>
      <c r="J64" s="21">
        <f t="shared" si="0"/>
        <v>99.918864097363084</v>
      </c>
      <c r="K64" s="19" t="s">
        <v>93</v>
      </c>
      <c r="L64" s="20" t="s">
        <v>129</v>
      </c>
      <c r="M64" s="23">
        <v>1281638.3400000001</v>
      </c>
      <c r="N64" s="37">
        <f t="shared" si="1"/>
        <v>3644361.66</v>
      </c>
      <c r="O64" s="37">
        <f t="shared" si="2"/>
        <v>384.35179771541476</v>
      </c>
      <c r="P64" s="4"/>
    </row>
    <row r="65" spans="1:16" ht="13.5" customHeight="1" x14ac:dyDescent="0.2">
      <c r="A65" s="10">
        <v>1</v>
      </c>
      <c r="B65" s="27" t="s">
        <v>95</v>
      </c>
      <c r="C65" s="26" t="s">
        <v>96</v>
      </c>
      <c r="D65" s="30">
        <v>0</v>
      </c>
      <c r="E65" s="30">
        <v>4552200</v>
      </c>
      <c r="F65" s="30">
        <v>4552200</v>
      </c>
      <c r="G65" s="30">
        <v>4164934.81</v>
      </c>
      <c r="H65" s="30">
        <v>0</v>
      </c>
      <c r="I65" s="30">
        <v>4164934.81</v>
      </c>
      <c r="J65" s="30">
        <f t="shared" si="0"/>
        <v>91.492790518869995</v>
      </c>
      <c r="K65" s="27" t="s">
        <v>95</v>
      </c>
      <c r="L65" s="31" t="s">
        <v>96</v>
      </c>
      <c r="M65" s="30">
        <v>867600</v>
      </c>
      <c r="N65" s="36">
        <f t="shared" si="1"/>
        <v>3297334.81</v>
      </c>
      <c r="O65" s="36">
        <f t="shared" si="2"/>
        <v>480.05242162286771</v>
      </c>
      <c r="P65" s="4"/>
    </row>
    <row r="66" spans="1:16" ht="13.5" customHeight="1" x14ac:dyDescent="0.2">
      <c r="A66" s="10">
        <v>0</v>
      </c>
      <c r="B66" s="11" t="s">
        <v>13</v>
      </c>
      <c r="C66" s="18" t="s">
        <v>14</v>
      </c>
      <c r="D66" s="12">
        <v>0</v>
      </c>
      <c r="E66" s="12">
        <v>229000</v>
      </c>
      <c r="F66" s="12">
        <v>229000</v>
      </c>
      <c r="G66" s="12">
        <v>195620</v>
      </c>
      <c r="H66" s="12">
        <v>0</v>
      </c>
      <c r="I66" s="12">
        <v>195620</v>
      </c>
      <c r="J66" s="21">
        <f t="shared" si="0"/>
        <v>85.423580786026193</v>
      </c>
      <c r="K66" s="19" t="s">
        <v>13</v>
      </c>
      <c r="L66" s="20" t="s">
        <v>14</v>
      </c>
      <c r="M66" s="23">
        <v>21600</v>
      </c>
      <c r="N66" s="37">
        <f t="shared" si="1"/>
        <v>174020</v>
      </c>
      <c r="O66" s="37">
        <f t="shared" si="2"/>
        <v>905.64814814814815</v>
      </c>
      <c r="P66" s="4"/>
    </row>
    <row r="67" spans="1:16" ht="13.5" customHeight="1" x14ac:dyDescent="0.2">
      <c r="A67" s="10">
        <v>0</v>
      </c>
      <c r="B67" s="11" t="s">
        <v>97</v>
      </c>
      <c r="C67" s="18" t="s">
        <v>98</v>
      </c>
      <c r="D67" s="12">
        <v>0</v>
      </c>
      <c r="E67" s="12">
        <v>1073000</v>
      </c>
      <c r="F67" s="12">
        <v>1073000</v>
      </c>
      <c r="G67" s="12">
        <v>1072914.81</v>
      </c>
      <c r="H67" s="12">
        <v>0</v>
      </c>
      <c r="I67" s="12">
        <v>1072914.81</v>
      </c>
      <c r="J67" s="21">
        <f t="shared" si="0"/>
        <v>99.992060577819203</v>
      </c>
      <c r="K67" s="12"/>
      <c r="L67" s="13"/>
      <c r="M67" s="24"/>
      <c r="N67" s="37">
        <f t="shared" si="1"/>
        <v>1072914.81</v>
      </c>
      <c r="O67" s="37"/>
      <c r="P67" s="4"/>
    </row>
    <row r="68" spans="1:16" ht="13.5" customHeight="1" x14ac:dyDescent="0.2">
      <c r="A68" s="10">
        <v>0</v>
      </c>
      <c r="B68" s="11" t="s">
        <v>99</v>
      </c>
      <c r="C68" s="18" t="s">
        <v>100</v>
      </c>
      <c r="D68" s="12">
        <v>0</v>
      </c>
      <c r="E68" s="12">
        <v>3250200</v>
      </c>
      <c r="F68" s="12">
        <v>3250200</v>
      </c>
      <c r="G68" s="12">
        <v>2896400</v>
      </c>
      <c r="H68" s="12">
        <v>0</v>
      </c>
      <c r="I68" s="12">
        <v>2896400</v>
      </c>
      <c r="J68" s="21">
        <f t="shared" si="0"/>
        <v>89.114516029782791</v>
      </c>
      <c r="K68" s="19" t="s">
        <v>99</v>
      </c>
      <c r="L68" s="20" t="s">
        <v>100</v>
      </c>
      <c r="M68" s="23">
        <v>846000</v>
      </c>
      <c r="N68" s="37">
        <f t="shared" si="1"/>
        <v>2050400</v>
      </c>
      <c r="O68" s="37">
        <f t="shared" si="2"/>
        <v>342.36406619385343</v>
      </c>
      <c r="P68" s="4"/>
    </row>
    <row r="69" spans="1:16" ht="20.25" customHeight="1" x14ac:dyDescent="0.2">
      <c r="A69" s="10">
        <v>1</v>
      </c>
      <c r="B69" s="33" t="s">
        <v>101</v>
      </c>
      <c r="C69" s="34" t="s">
        <v>102</v>
      </c>
      <c r="D69" s="32">
        <v>34693525</v>
      </c>
      <c r="E69" s="32">
        <v>67702370.150000006</v>
      </c>
      <c r="F69" s="32">
        <v>67702370.150000006</v>
      </c>
      <c r="G69" s="32">
        <v>56388706.380000003</v>
      </c>
      <c r="H69" s="32">
        <v>0</v>
      </c>
      <c r="I69" s="32">
        <v>81051547.149999991</v>
      </c>
      <c r="J69" s="32">
        <f t="shared" si="0"/>
        <v>119.7174441166887</v>
      </c>
      <c r="K69" s="33" t="s">
        <v>101</v>
      </c>
      <c r="L69" s="35" t="s">
        <v>102</v>
      </c>
      <c r="M69" s="32">
        <v>68980695.019999996</v>
      </c>
      <c r="N69" s="32">
        <f t="shared" si="1"/>
        <v>12070852.129999995</v>
      </c>
      <c r="O69" s="32">
        <f t="shared" si="2"/>
        <v>117.49888447267777</v>
      </c>
      <c r="P69" s="4"/>
    </row>
    <row r="71" spans="1:16" x14ac:dyDescent="0.2">
      <c r="B71" s="8"/>
      <c r="C71" s="6"/>
      <c r="D71" s="4"/>
      <c r="E71" s="4"/>
      <c r="F71" s="4"/>
      <c r="G71" s="4"/>
      <c r="H71" s="4"/>
      <c r="I71" s="4"/>
      <c r="J71" s="4"/>
      <c r="K71" s="4"/>
      <c r="L71" s="4"/>
      <c r="M71" s="25"/>
      <c r="N71" s="25"/>
      <c r="O71" s="25"/>
    </row>
    <row r="79" spans="1:16" hidden="1" x14ac:dyDescent="0.2"/>
  </sheetData>
  <mergeCells count="2">
    <mergeCell ref="B2:O2"/>
    <mergeCell ref="B3:O3"/>
  </mergeCells>
  <pageMargins left="0.32" right="0.33" top="0.39370078740157499" bottom="0.39370078740157499" header="0" footer="0"/>
  <pageSetup paperSize="9" scale="92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CA0F-D97F-4F0F-96AF-C391AE1CAFE9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2025-12-31T10:02:15Z</cp:lastPrinted>
  <dcterms:created xsi:type="dcterms:W3CDTF">2025-12-31T08:31:15Z</dcterms:created>
  <dcterms:modified xsi:type="dcterms:W3CDTF">2025-12-31T10:03:18Z</dcterms:modified>
</cp:coreProperties>
</file>